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rala\Desktop\Wyjściowy\"/>
    </mc:Choice>
  </mc:AlternateContent>
  <bookViews>
    <workbookView xWindow="0" yWindow="0" windowWidth="26805" windowHeight="11040"/>
  </bookViews>
  <sheets>
    <sheet name="Grunty" sheetId="2" r:id="rId1"/>
    <sheet name="Użytki" sheetId="3" r:id="rId2"/>
    <sheet name="Budynki" sheetId="4" r:id="rId3"/>
    <sheet name="Lokale" sheetId="5" r:id="rId4"/>
  </sheets>
  <externalReferences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5" l="1"/>
  <c r="D57" i="5"/>
  <c r="D58" i="5" s="1"/>
  <c r="E56" i="5"/>
  <c r="E58" i="5" s="1"/>
  <c r="D56" i="5"/>
  <c r="E54" i="5"/>
  <c r="E55" i="5" s="1"/>
  <c r="D54" i="5"/>
  <c r="E53" i="5"/>
  <c r="D53" i="5"/>
  <c r="D55" i="5" s="1"/>
  <c r="E51" i="5"/>
  <c r="D51" i="5"/>
  <c r="D52" i="5" s="1"/>
  <c r="E50" i="5"/>
  <c r="E52" i="5" s="1"/>
  <c r="D50" i="5"/>
  <c r="E48" i="5"/>
  <c r="E49" i="5" s="1"/>
  <c r="D48" i="5"/>
  <c r="E47" i="5"/>
  <c r="D47" i="5"/>
  <c r="D49" i="5" s="1"/>
  <c r="E45" i="5"/>
  <c r="D45" i="5"/>
  <c r="D46" i="5" s="1"/>
  <c r="E44" i="5"/>
  <c r="E46" i="5" s="1"/>
  <c r="D44" i="5"/>
  <c r="E42" i="5"/>
  <c r="E43" i="5" s="1"/>
  <c r="D42" i="5"/>
  <c r="E41" i="5"/>
  <c r="D41" i="5"/>
  <c r="D43" i="5" s="1"/>
  <c r="E39" i="5"/>
  <c r="D39" i="5"/>
  <c r="D40" i="5" s="1"/>
  <c r="E38" i="5"/>
  <c r="E40" i="5" s="1"/>
  <c r="D38" i="5"/>
  <c r="E36" i="5"/>
  <c r="E37" i="5" s="1"/>
  <c r="D36" i="5"/>
  <c r="E35" i="5"/>
  <c r="D35" i="5"/>
  <c r="D37" i="5" s="1"/>
  <c r="E33" i="5"/>
  <c r="D33" i="5"/>
  <c r="D34" i="5" s="1"/>
  <c r="E32" i="5"/>
  <c r="E34" i="5" s="1"/>
  <c r="D32" i="5"/>
  <c r="E30" i="5"/>
  <c r="E31" i="5" s="1"/>
  <c r="D30" i="5"/>
  <c r="E29" i="5"/>
  <c r="D29" i="5"/>
  <c r="D31" i="5" s="1"/>
  <c r="E27" i="5"/>
  <c r="D27" i="5"/>
  <c r="D28" i="5" s="1"/>
  <c r="E26" i="5"/>
  <c r="E28" i="5" s="1"/>
  <c r="D26" i="5"/>
  <c r="E24" i="5"/>
  <c r="E25" i="5" s="1"/>
  <c r="D24" i="5"/>
  <c r="E23" i="5"/>
  <c r="D23" i="5"/>
  <c r="D25" i="5" s="1"/>
  <c r="E21" i="5"/>
  <c r="D21" i="5"/>
  <c r="D22" i="5" s="1"/>
  <c r="E20" i="5"/>
  <c r="E22" i="5" s="1"/>
  <c r="D20" i="5"/>
  <c r="E18" i="5"/>
  <c r="E19" i="5" s="1"/>
  <c r="D18" i="5"/>
  <c r="E17" i="5"/>
  <c r="D17" i="5"/>
  <c r="D19" i="5" s="1"/>
  <c r="E15" i="5"/>
  <c r="D15" i="5"/>
  <c r="D16" i="5" s="1"/>
  <c r="E14" i="5"/>
  <c r="E16" i="5" s="1"/>
  <c r="D14" i="5"/>
  <c r="E12" i="5"/>
  <c r="E13" i="5" s="1"/>
  <c r="D12" i="5"/>
  <c r="D60" i="5" s="1"/>
  <c r="E11" i="5"/>
  <c r="E59" i="5" s="1"/>
  <c r="D11" i="5"/>
  <c r="D13" i="5" s="1"/>
  <c r="A3" i="5"/>
  <c r="O57" i="4"/>
  <c r="N57" i="4"/>
  <c r="M57" i="4"/>
  <c r="L57" i="4"/>
  <c r="K57" i="4"/>
  <c r="J57" i="4"/>
  <c r="I57" i="4"/>
  <c r="H57" i="4"/>
  <c r="G57" i="4"/>
  <c r="F57" i="4"/>
  <c r="E57" i="4"/>
  <c r="D57" i="4"/>
  <c r="P57" i="4" s="1"/>
  <c r="O56" i="4"/>
  <c r="O58" i="4" s="1"/>
  <c r="N56" i="4"/>
  <c r="N58" i="4" s="1"/>
  <c r="M56" i="4"/>
  <c r="M58" i="4" s="1"/>
  <c r="L56" i="4"/>
  <c r="L58" i="4" s="1"/>
  <c r="K56" i="4"/>
  <c r="K58" i="4" s="1"/>
  <c r="J56" i="4"/>
  <c r="J58" i="4" s="1"/>
  <c r="I56" i="4"/>
  <c r="I58" i="4" s="1"/>
  <c r="H56" i="4"/>
  <c r="H58" i="4" s="1"/>
  <c r="G56" i="4"/>
  <c r="G58" i="4" s="1"/>
  <c r="F56" i="4"/>
  <c r="F58" i="4" s="1"/>
  <c r="E56" i="4"/>
  <c r="E58" i="4" s="1"/>
  <c r="D56" i="4"/>
  <c r="D58" i="4" s="1"/>
  <c r="P58" i="4" s="1"/>
  <c r="O54" i="4"/>
  <c r="N54" i="4"/>
  <c r="M54" i="4"/>
  <c r="L54" i="4"/>
  <c r="K54" i="4"/>
  <c r="J54" i="4"/>
  <c r="I54" i="4"/>
  <c r="H54" i="4"/>
  <c r="G54" i="4"/>
  <c r="F54" i="4"/>
  <c r="E54" i="4"/>
  <c r="D54" i="4"/>
  <c r="P54" i="4" s="1"/>
  <c r="O53" i="4"/>
  <c r="O55" i="4" s="1"/>
  <c r="N53" i="4"/>
  <c r="N55" i="4" s="1"/>
  <c r="M53" i="4"/>
  <c r="M55" i="4" s="1"/>
  <c r="L53" i="4"/>
  <c r="L55" i="4" s="1"/>
  <c r="K53" i="4"/>
  <c r="K55" i="4" s="1"/>
  <c r="J53" i="4"/>
  <c r="J55" i="4" s="1"/>
  <c r="I53" i="4"/>
  <c r="I55" i="4" s="1"/>
  <c r="H53" i="4"/>
  <c r="H55" i="4" s="1"/>
  <c r="G53" i="4"/>
  <c r="G55" i="4" s="1"/>
  <c r="F53" i="4"/>
  <c r="F55" i="4" s="1"/>
  <c r="E53" i="4"/>
  <c r="E55" i="4" s="1"/>
  <c r="D53" i="4"/>
  <c r="D55" i="4" s="1"/>
  <c r="P55" i="4" s="1"/>
  <c r="O51" i="4"/>
  <c r="N51" i="4"/>
  <c r="M51" i="4"/>
  <c r="L51" i="4"/>
  <c r="K51" i="4"/>
  <c r="J51" i="4"/>
  <c r="I51" i="4"/>
  <c r="H51" i="4"/>
  <c r="G51" i="4"/>
  <c r="F51" i="4"/>
  <c r="E51" i="4"/>
  <c r="D51" i="4"/>
  <c r="P51" i="4" s="1"/>
  <c r="O50" i="4"/>
  <c r="O52" i="4" s="1"/>
  <c r="N50" i="4"/>
  <c r="N52" i="4" s="1"/>
  <c r="M50" i="4"/>
  <c r="M52" i="4" s="1"/>
  <c r="L50" i="4"/>
  <c r="L52" i="4" s="1"/>
  <c r="K50" i="4"/>
  <c r="K52" i="4" s="1"/>
  <c r="J50" i="4"/>
  <c r="J52" i="4" s="1"/>
  <c r="I50" i="4"/>
  <c r="I52" i="4" s="1"/>
  <c r="H50" i="4"/>
  <c r="H52" i="4" s="1"/>
  <c r="G50" i="4"/>
  <c r="G52" i="4" s="1"/>
  <c r="F50" i="4"/>
  <c r="F52" i="4" s="1"/>
  <c r="E50" i="4"/>
  <c r="E52" i="4" s="1"/>
  <c r="D50" i="4"/>
  <c r="D52" i="4" s="1"/>
  <c r="P52" i="4" s="1"/>
  <c r="O48" i="4"/>
  <c r="N48" i="4"/>
  <c r="M48" i="4"/>
  <c r="L48" i="4"/>
  <c r="K48" i="4"/>
  <c r="J48" i="4"/>
  <c r="I48" i="4"/>
  <c r="H48" i="4"/>
  <c r="G48" i="4"/>
  <c r="F48" i="4"/>
  <c r="E48" i="4"/>
  <c r="D48" i="4"/>
  <c r="P48" i="4" s="1"/>
  <c r="O47" i="4"/>
  <c r="O49" i="4" s="1"/>
  <c r="N47" i="4"/>
  <c r="N49" i="4" s="1"/>
  <c r="M47" i="4"/>
  <c r="M49" i="4" s="1"/>
  <c r="L47" i="4"/>
  <c r="L49" i="4" s="1"/>
  <c r="K47" i="4"/>
  <c r="K49" i="4" s="1"/>
  <c r="J47" i="4"/>
  <c r="J49" i="4" s="1"/>
  <c r="I47" i="4"/>
  <c r="I49" i="4" s="1"/>
  <c r="H47" i="4"/>
  <c r="H49" i="4" s="1"/>
  <c r="G47" i="4"/>
  <c r="G49" i="4" s="1"/>
  <c r="F47" i="4"/>
  <c r="F49" i="4" s="1"/>
  <c r="E47" i="4"/>
  <c r="E49" i="4" s="1"/>
  <c r="D47" i="4"/>
  <c r="D49" i="4" s="1"/>
  <c r="P49" i="4" s="1"/>
  <c r="O45" i="4"/>
  <c r="N45" i="4"/>
  <c r="M45" i="4"/>
  <c r="L45" i="4"/>
  <c r="K45" i="4"/>
  <c r="J45" i="4"/>
  <c r="I45" i="4"/>
  <c r="H45" i="4"/>
  <c r="G45" i="4"/>
  <c r="F45" i="4"/>
  <c r="E45" i="4"/>
  <c r="D45" i="4"/>
  <c r="P45" i="4" s="1"/>
  <c r="O44" i="4"/>
  <c r="O46" i="4" s="1"/>
  <c r="N44" i="4"/>
  <c r="N46" i="4" s="1"/>
  <c r="M44" i="4"/>
  <c r="M46" i="4" s="1"/>
  <c r="L44" i="4"/>
  <c r="L46" i="4" s="1"/>
  <c r="K44" i="4"/>
  <c r="K46" i="4" s="1"/>
  <c r="J44" i="4"/>
  <c r="J46" i="4" s="1"/>
  <c r="I44" i="4"/>
  <c r="I46" i="4" s="1"/>
  <c r="H44" i="4"/>
  <c r="H46" i="4" s="1"/>
  <c r="G44" i="4"/>
  <c r="G46" i="4" s="1"/>
  <c r="F44" i="4"/>
  <c r="F46" i="4" s="1"/>
  <c r="E44" i="4"/>
  <c r="E46" i="4" s="1"/>
  <c r="D44" i="4"/>
  <c r="D46" i="4" s="1"/>
  <c r="P46" i="4" s="1"/>
  <c r="O42" i="4"/>
  <c r="N42" i="4"/>
  <c r="M42" i="4"/>
  <c r="L42" i="4"/>
  <c r="K42" i="4"/>
  <c r="J42" i="4"/>
  <c r="I42" i="4"/>
  <c r="H42" i="4"/>
  <c r="G42" i="4"/>
  <c r="F42" i="4"/>
  <c r="E42" i="4"/>
  <c r="D42" i="4"/>
  <c r="P42" i="4" s="1"/>
  <c r="O41" i="4"/>
  <c r="O43" i="4" s="1"/>
  <c r="N41" i="4"/>
  <c r="N43" i="4" s="1"/>
  <c r="M41" i="4"/>
  <c r="M43" i="4" s="1"/>
  <c r="L41" i="4"/>
  <c r="L43" i="4" s="1"/>
  <c r="K41" i="4"/>
  <c r="K43" i="4" s="1"/>
  <c r="J41" i="4"/>
  <c r="J43" i="4" s="1"/>
  <c r="I41" i="4"/>
  <c r="I43" i="4" s="1"/>
  <c r="H41" i="4"/>
  <c r="H43" i="4" s="1"/>
  <c r="G41" i="4"/>
  <c r="G43" i="4" s="1"/>
  <c r="F41" i="4"/>
  <c r="F43" i="4" s="1"/>
  <c r="E41" i="4"/>
  <c r="E43" i="4" s="1"/>
  <c r="D41" i="4"/>
  <c r="D43" i="4" s="1"/>
  <c r="P43" i="4" s="1"/>
  <c r="O39" i="4"/>
  <c r="N39" i="4"/>
  <c r="M39" i="4"/>
  <c r="L39" i="4"/>
  <c r="K39" i="4"/>
  <c r="J39" i="4"/>
  <c r="I39" i="4"/>
  <c r="H39" i="4"/>
  <c r="G39" i="4"/>
  <c r="F39" i="4"/>
  <c r="E39" i="4"/>
  <c r="D39" i="4"/>
  <c r="P39" i="4" s="1"/>
  <c r="O38" i="4"/>
  <c r="O40" i="4" s="1"/>
  <c r="N38" i="4"/>
  <c r="N40" i="4" s="1"/>
  <c r="M38" i="4"/>
  <c r="M40" i="4" s="1"/>
  <c r="L38" i="4"/>
  <c r="L40" i="4" s="1"/>
  <c r="K38" i="4"/>
  <c r="K40" i="4" s="1"/>
  <c r="J38" i="4"/>
  <c r="J40" i="4" s="1"/>
  <c r="I38" i="4"/>
  <c r="I40" i="4" s="1"/>
  <c r="H38" i="4"/>
  <c r="H40" i="4" s="1"/>
  <c r="G38" i="4"/>
  <c r="G40" i="4" s="1"/>
  <c r="F38" i="4"/>
  <c r="F40" i="4" s="1"/>
  <c r="E38" i="4"/>
  <c r="E40" i="4" s="1"/>
  <c r="D38" i="4"/>
  <c r="D40" i="4" s="1"/>
  <c r="P40" i="4" s="1"/>
  <c r="O36" i="4"/>
  <c r="N36" i="4"/>
  <c r="M36" i="4"/>
  <c r="L36" i="4"/>
  <c r="K36" i="4"/>
  <c r="J36" i="4"/>
  <c r="I36" i="4"/>
  <c r="H36" i="4"/>
  <c r="G36" i="4"/>
  <c r="F36" i="4"/>
  <c r="E36" i="4"/>
  <c r="D36" i="4"/>
  <c r="P36" i="4" s="1"/>
  <c r="O35" i="4"/>
  <c r="O37" i="4" s="1"/>
  <c r="N35" i="4"/>
  <c r="N37" i="4" s="1"/>
  <c r="M35" i="4"/>
  <c r="M37" i="4" s="1"/>
  <c r="L35" i="4"/>
  <c r="L37" i="4" s="1"/>
  <c r="K35" i="4"/>
  <c r="K37" i="4" s="1"/>
  <c r="J35" i="4"/>
  <c r="J37" i="4" s="1"/>
  <c r="I35" i="4"/>
  <c r="I37" i="4" s="1"/>
  <c r="H35" i="4"/>
  <c r="H37" i="4" s="1"/>
  <c r="G35" i="4"/>
  <c r="G37" i="4" s="1"/>
  <c r="F35" i="4"/>
  <c r="F37" i="4" s="1"/>
  <c r="E35" i="4"/>
  <c r="E37" i="4" s="1"/>
  <c r="D35" i="4"/>
  <c r="D37" i="4" s="1"/>
  <c r="P37" i="4" s="1"/>
  <c r="O33" i="4"/>
  <c r="N33" i="4"/>
  <c r="M33" i="4"/>
  <c r="L33" i="4"/>
  <c r="K33" i="4"/>
  <c r="J33" i="4"/>
  <c r="I33" i="4"/>
  <c r="H33" i="4"/>
  <c r="G33" i="4"/>
  <c r="F33" i="4"/>
  <c r="E33" i="4"/>
  <c r="D33" i="4"/>
  <c r="P33" i="4" s="1"/>
  <c r="O32" i="4"/>
  <c r="O34" i="4" s="1"/>
  <c r="N32" i="4"/>
  <c r="N34" i="4" s="1"/>
  <c r="M32" i="4"/>
  <c r="M34" i="4" s="1"/>
  <c r="L32" i="4"/>
  <c r="L34" i="4" s="1"/>
  <c r="K32" i="4"/>
  <c r="K34" i="4" s="1"/>
  <c r="J32" i="4"/>
  <c r="J34" i="4" s="1"/>
  <c r="I32" i="4"/>
  <c r="I34" i="4" s="1"/>
  <c r="H32" i="4"/>
  <c r="H34" i="4" s="1"/>
  <c r="G32" i="4"/>
  <c r="G34" i="4" s="1"/>
  <c r="F32" i="4"/>
  <c r="F34" i="4" s="1"/>
  <c r="E32" i="4"/>
  <c r="E34" i="4" s="1"/>
  <c r="D32" i="4"/>
  <c r="D34" i="4" s="1"/>
  <c r="P34" i="4" s="1"/>
  <c r="O30" i="4"/>
  <c r="N30" i="4"/>
  <c r="M30" i="4"/>
  <c r="L30" i="4"/>
  <c r="K30" i="4"/>
  <c r="J30" i="4"/>
  <c r="I30" i="4"/>
  <c r="H30" i="4"/>
  <c r="G30" i="4"/>
  <c r="F30" i="4"/>
  <c r="E30" i="4"/>
  <c r="D30" i="4"/>
  <c r="P30" i="4" s="1"/>
  <c r="O29" i="4"/>
  <c r="O31" i="4" s="1"/>
  <c r="N29" i="4"/>
  <c r="N31" i="4" s="1"/>
  <c r="M29" i="4"/>
  <c r="M31" i="4" s="1"/>
  <c r="L29" i="4"/>
  <c r="L31" i="4" s="1"/>
  <c r="K29" i="4"/>
  <c r="K31" i="4" s="1"/>
  <c r="J29" i="4"/>
  <c r="J31" i="4" s="1"/>
  <c r="I29" i="4"/>
  <c r="I31" i="4" s="1"/>
  <c r="H29" i="4"/>
  <c r="H31" i="4" s="1"/>
  <c r="G29" i="4"/>
  <c r="G31" i="4" s="1"/>
  <c r="F29" i="4"/>
  <c r="F31" i="4" s="1"/>
  <c r="E29" i="4"/>
  <c r="E31" i="4" s="1"/>
  <c r="D29" i="4"/>
  <c r="D31" i="4" s="1"/>
  <c r="P31" i="4" s="1"/>
  <c r="O27" i="4"/>
  <c r="N27" i="4"/>
  <c r="M27" i="4"/>
  <c r="L27" i="4"/>
  <c r="K27" i="4"/>
  <c r="J27" i="4"/>
  <c r="I27" i="4"/>
  <c r="H27" i="4"/>
  <c r="G27" i="4"/>
  <c r="F27" i="4"/>
  <c r="E27" i="4"/>
  <c r="D27" i="4"/>
  <c r="P27" i="4" s="1"/>
  <c r="O26" i="4"/>
  <c r="O28" i="4" s="1"/>
  <c r="N26" i="4"/>
  <c r="N28" i="4" s="1"/>
  <c r="M26" i="4"/>
  <c r="M28" i="4" s="1"/>
  <c r="L26" i="4"/>
  <c r="L28" i="4" s="1"/>
  <c r="K26" i="4"/>
  <c r="K28" i="4" s="1"/>
  <c r="J26" i="4"/>
  <c r="J28" i="4" s="1"/>
  <c r="I26" i="4"/>
  <c r="I28" i="4" s="1"/>
  <c r="H26" i="4"/>
  <c r="H28" i="4" s="1"/>
  <c r="G26" i="4"/>
  <c r="G28" i="4" s="1"/>
  <c r="F26" i="4"/>
  <c r="F28" i="4" s="1"/>
  <c r="E26" i="4"/>
  <c r="E28" i="4" s="1"/>
  <c r="D26" i="4"/>
  <c r="D28" i="4" s="1"/>
  <c r="P28" i="4" s="1"/>
  <c r="O24" i="4"/>
  <c r="N24" i="4"/>
  <c r="M24" i="4"/>
  <c r="L24" i="4"/>
  <c r="K24" i="4"/>
  <c r="J24" i="4"/>
  <c r="I24" i="4"/>
  <c r="H24" i="4"/>
  <c r="G24" i="4"/>
  <c r="F24" i="4"/>
  <c r="E24" i="4"/>
  <c r="D24" i="4"/>
  <c r="P24" i="4" s="1"/>
  <c r="O23" i="4"/>
  <c r="O25" i="4" s="1"/>
  <c r="N23" i="4"/>
  <c r="N25" i="4" s="1"/>
  <c r="M23" i="4"/>
  <c r="M25" i="4" s="1"/>
  <c r="L23" i="4"/>
  <c r="L25" i="4" s="1"/>
  <c r="K23" i="4"/>
  <c r="K25" i="4" s="1"/>
  <c r="J23" i="4"/>
  <c r="J25" i="4" s="1"/>
  <c r="I23" i="4"/>
  <c r="I25" i="4" s="1"/>
  <c r="H23" i="4"/>
  <c r="H25" i="4" s="1"/>
  <c r="G23" i="4"/>
  <c r="G25" i="4" s="1"/>
  <c r="F23" i="4"/>
  <c r="F25" i="4" s="1"/>
  <c r="E23" i="4"/>
  <c r="E25" i="4" s="1"/>
  <c r="D23" i="4"/>
  <c r="D25" i="4" s="1"/>
  <c r="P25" i="4" s="1"/>
  <c r="O21" i="4"/>
  <c r="N21" i="4"/>
  <c r="M21" i="4"/>
  <c r="L21" i="4"/>
  <c r="K21" i="4"/>
  <c r="J21" i="4"/>
  <c r="I21" i="4"/>
  <c r="H21" i="4"/>
  <c r="G21" i="4"/>
  <c r="F21" i="4"/>
  <c r="E21" i="4"/>
  <c r="D21" i="4"/>
  <c r="P21" i="4" s="1"/>
  <c r="O20" i="4"/>
  <c r="O22" i="4" s="1"/>
  <c r="N20" i="4"/>
  <c r="N22" i="4" s="1"/>
  <c r="M20" i="4"/>
  <c r="M22" i="4" s="1"/>
  <c r="L20" i="4"/>
  <c r="L22" i="4" s="1"/>
  <c r="K20" i="4"/>
  <c r="K22" i="4" s="1"/>
  <c r="J20" i="4"/>
  <c r="J22" i="4" s="1"/>
  <c r="I20" i="4"/>
  <c r="I22" i="4" s="1"/>
  <c r="H20" i="4"/>
  <c r="H22" i="4" s="1"/>
  <c r="G20" i="4"/>
  <c r="G22" i="4" s="1"/>
  <c r="F20" i="4"/>
  <c r="F22" i="4" s="1"/>
  <c r="E20" i="4"/>
  <c r="E22" i="4" s="1"/>
  <c r="D20" i="4"/>
  <c r="D22" i="4" s="1"/>
  <c r="P22" i="4" s="1"/>
  <c r="O18" i="4"/>
  <c r="N18" i="4"/>
  <c r="M18" i="4"/>
  <c r="L18" i="4"/>
  <c r="K18" i="4"/>
  <c r="J18" i="4"/>
  <c r="I18" i="4"/>
  <c r="H18" i="4"/>
  <c r="G18" i="4"/>
  <c r="F18" i="4"/>
  <c r="E18" i="4"/>
  <c r="D18" i="4"/>
  <c r="P18" i="4" s="1"/>
  <c r="O17" i="4"/>
  <c r="O19" i="4" s="1"/>
  <c r="N17" i="4"/>
  <c r="N19" i="4" s="1"/>
  <c r="M17" i="4"/>
  <c r="M19" i="4" s="1"/>
  <c r="L17" i="4"/>
  <c r="L19" i="4" s="1"/>
  <c r="K17" i="4"/>
  <c r="K19" i="4" s="1"/>
  <c r="J17" i="4"/>
  <c r="J19" i="4" s="1"/>
  <c r="I17" i="4"/>
  <c r="I19" i="4" s="1"/>
  <c r="H17" i="4"/>
  <c r="H19" i="4" s="1"/>
  <c r="G17" i="4"/>
  <c r="G19" i="4" s="1"/>
  <c r="F17" i="4"/>
  <c r="F19" i="4" s="1"/>
  <c r="E17" i="4"/>
  <c r="E19" i="4" s="1"/>
  <c r="D17" i="4"/>
  <c r="D19" i="4" s="1"/>
  <c r="P19" i="4" s="1"/>
  <c r="O15" i="4"/>
  <c r="N15" i="4"/>
  <c r="M15" i="4"/>
  <c r="L15" i="4"/>
  <c r="K15" i="4"/>
  <c r="J15" i="4"/>
  <c r="I15" i="4"/>
  <c r="H15" i="4"/>
  <c r="G15" i="4"/>
  <c r="F15" i="4"/>
  <c r="E15" i="4"/>
  <c r="D15" i="4"/>
  <c r="P15" i="4" s="1"/>
  <c r="O14" i="4"/>
  <c r="O16" i="4" s="1"/>
  <c r="N14" i="4"/>
  <c r="N16" i="4" s="1"/>
  <c r="M14" i="4"/>
  <c r="M16" i="4" s="1"/>
  <c r="L14" i="4"/>
  <c r="L16" i="4" s="1"/>
  <c r="K14" i="4"/>
  <c r="K16" i="4" s="1"/>
  <c r="J14" i="4"/>
  <c r="J16" i="4" s="1"/>
  <c r="I14" i="4"/>
  <c r="I16" i="4" s="1"/>
  <c r="H14" i="4"/>
  <c r="H16" i="4" s="1"/>
  <c r="G14" i="4"/>
  <c r="G16" i="4" s="1"/>
  <c r="F14" i="4"/>
  <c r="F16" i="4" s="1"/>
  <c r="E14" i="4"/>
  <c r="E16" i="4" s="1"/>
  <c r="D14" i="4"/>
  <c r="D16" i="4" s="1"/>
  <c r="P16" i="4" s="1"/>
  <c r="O12" i="4"/>
  <c r="O60" i="4" s="1"/>
  <c r="N12" i="4"/>
  <c r="N60" i="4" s="1"/>
  <c r="M12" i="4"/>
  <c r="M60" i="4" s="1"/>
  <c r="L12" i="4"/>
  <c r="L60" i="4" s="1"/>
  <c r="K12" i="4"/>
  <c r="K60" i="4" s="1"/>
  <c r="J12" i="4"/>
  <c r="J60" i="4" s="1"/>
  <c r="I12" i="4"/>
  <c r="I60" i="4" s="1"/>
  <c r="H12" i="4"/>
  <c r="H60" i="4" s="1"/>
  <c r="G12" i="4"/>
  <c r="G60" i="4" s="1"/>
  <c r="F12" i="4"/>
  <c r="F60" i="4" s="1"/>
  <c r="E12" i="4"/>
  <c r="E60" i="4" s="1"/>
  <c r="D12" i="4"/>
  <c r="D60" i="4" s="1"/>
  <c r="P60" i="4" s="1"/>
  <c r="O11" i="4"/>
  <c r="O13" i="4" s="1"/>
  <c r="N11" i="4"/>
  <c r="N13" i="4" s="1"/>
  <c r="M11" i="4"/>
  <c r="M13" i="4" s="1"/>
  <c r="L11" i="4"/>
  <c r="L13" i="4" s="1"/>
  <c r="K11" i="4"/>
  <c r="K13" i="4" s="1"/>
  <c r="J11" i="4"/>
  <c r="J13" i="4" s="1"/>
  <c r="I11" i="4"/>
  <c r="I13" i="4" s="1"/>
  <c r="H11" i="4"/>
  <c r="H13" i="4" s="1"/>
  <c r="G11" i="4"/>
  <c r="G13" i="4" s="1"/>
  <c r="F11" i="4"/>
  <c r="F59" i="4" s="1"/>
  <c r="F61" i="4" s="1"/>
  <c r="E11" i="4"/>
  <c r="E59" i="4" s="1"/>
  <c r="E61" i="4" s="1"/>
  <c r="D11" i="4"/>
  <c r="D13" i="4" s="1"/>
  <c r="P10" i="4"/>
  <c r="A5" i="4"/>
  <c r="AJ26" i="3"/>
  <c r="AI26" i="3"/>
  <c r="AH26" i="3"/>
  <c r="AG26" i="3"/>
  <c r="AF26" i="3"/>
  <c r="AE26" i="3"/>
  <c r="AD26" i="3"/>
  <c r="AK26" i="3" s="1"/>
  <c r="AB26" i="3"/>
  <c r="Z26" i="3"/>
  <c r="Y26" i="3"/>
  <c r="X26" i="3"/>
  <c r="W26" i="3"/>
  <c r="V26" i="3"/>
  <c r="U26" i="3"/>
  <c r="AA26" i="3" s="1"/>
  <c r="S26" i="3"/>
  <c r="R26" i="3"/>
  <c r="Q26" i="3"/>
  <c r="P26" i="3"/>
  <c r="O26" i="3"/>
  <c r="N26" i="3"/>
  <c r="T26" i="3" s="1"/>
  <c r="L26" i="3"/>
  <c r="K26" i="3"/>
  <c r="J26" i="3"/>
  <c r="I26" i="3"/>
  <c r="H26" i="3"/>
  <c r="G26" i="3"/>
  <c r="F26" i="3"/>
  <c r="E26" i="3"/>
  <c r="D26" i="3"/>
  <c r="M26" i="3" s="1"/>
  <c r="AJ25" i="3"/>
  <c r="AI25" i="3"/>
  <c r="AH25" i="3"/>
  <c r="AG25" i="3"/>
  <c r="AF25" i="3"/>
  <c r="AE25" i="3"/>
  <c r="AD25" i="3"/>
  <c r="AK25" i="3" s="1"/>
  <c r="AB25" i="3"/>
  <c r="AA25" i="3"/>
  <c r="Z25" i="3"/>
  <c r="Y25" i="3"/>
  <c r="X25" i="3"/>
  <c r="W25" i="3"/>
  <c r="V25" i="3"/>
  <c r="U25" i="3"/>
  <c r="S25" i="3"/>
  <c r="R25" i="3"/>
  <c r="Q25" i="3"/>
  <c r="P25" i="3"/>
  <c r="O25" i="3"/>
  <c r="T25" i="3" s="1"/>
  <c r="N25" i="3"/>
  <c r="L25" i="3"/>
  <c r="K25" i="3"/>
  <c r="J25" i="3"/>
  <c r="I25" i="3"/>
  <c r="H25" i="3"/>
  <c r="G25" i="3"/>
  <c r="F25" i="3"/>
  <c r="E25" i="3"/>
  <c r="D25" i="3"/>
  <c r="M25" i="3" s="1"/>
  <c r="AC25" i="3" s="1"/>
  <c r="C25" i="3" s="1"/>
  <c r="AJ24" i="3"/>
  <c r="AI24" i="3"/>
  <c r="AH24" i="3"/>
  <c r="AG24" i="3"/>
  <c r="AF24" i="3"/>
  <c r="AE24" i="3"/>
  <c r="AK24" i="3" s="1"/>
  <c r="AD24" i="3"/>
  <c r="AB24" i="3"/>
  <c r="Z24" i="3"/>
  <c r="Y24" i="3"/>
  <c r="X24" i="3"/>
  <c r="W24" i="3"/>
  <c r="V24" i="3"/>
  <c r="U24" i="3"/>
  <c r="AA24" i="3" s="1"/>
  <c r="S24" i="3"/>
  <c r="R24" i="3"/>
  <c r="Q24" i="3"/>
  <c r="P24" i="3"/>
  <c r="O24" i="3"/>
  <c r="N24" i="3"/>
  <c r="T24" i="3" s="1"/>
  <c r="L24" i="3"/>
  <c r="K24" i="3"/>
  <c r="J24" i="3"/>
  <c r="I24" i="3"/>
  <c r="H24" i="3"/>
  <c r="G24" i="3"/>
  <c r="F24" i="3"/>
  <c r="E24" i="3"/>
  <c r="D24" i="3"/>
  <c r="M24" i="3" s="1"/>
  <c r="AC24" i="3" s="1"/>
  <c r="C24" i="3" s="1"/>
  <c r="AK23" i="3"/>
  <c r="AJ23" i="3"/>
  <c r="AI23" i="3"/>
  <c r="AH23" i="3"/>
  <c r="AG23" i="3"/>
  <c r="AF23" i="3"/>
  <c r="AE23" i="3"/>
  <c r="AD23" i="3"/>
  <c r="AB23" i="3"/>
  <c r="Z23" i="3"/>
  <c r="Y23" i="3"/>
  <c r="X23" i="3"/>
  <c r="W23" i="3"/>
  <c r="V23" i="3"/>
  <c r="U23" i="3"/>
  <c r="AA23" i="3" s="1"/>
  <c r="S23" i="3"/>
  <c r="R23" i="3"/>
  <c r="T23" i="3" s="1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AJ22" i="3"/>
  <c r="AI22" i="3"/>
  <c r="AH22" i="3"/>
  <c r="AG22" i="3"/>
  <c r="AF22" i="3"/>
  <c r="AE22" i="3"/>
  <c r="AK22" i="3" s="1"/>
  <c r="AD22" i="3"/>
  <c r="AB22" i="3"/>
  <c r="Z22" i="3"/>
  <c r="Y22" i="3"/>
  <c r="X22" i="3"/>
  <c r="W22" i="3"/>
  <c r="V22" i="3"/>
  <c r="U22" i="3"/>
  <c r="AA22" i="3" s="1"/>
  <c r="S22" i="3"/>
  <c r="R22" i="3"/>
  <c r="Q22" i="3"/>
  <c r="P22" i="3"/>
  <c r="O22" i="3"/>
  <c r="N22" i="3"/>
  <c r="T22" i="3" s="1"/>
  <c r="L22" i="3"/>
  <c r="K22" i="3"/>
  <c r="J22" i="3"/>
  <c r="I22" i="3"/>
  <c r="H22" i="3"/>
  <c r="G22" i="3"/>
  <c r="F22" i="3"/>
  <c r="E22" i="3"/>
  <c r="M22" i="3" s="1"/>
  <c r="AC22" i="3" s="1"/>
  <c r="D22" i="3"/>
  <c r="AJ21" i="3"/>
  <c r="AI21" i="3"/>
  <c r="AH21" i="3"/>
  <c r="AG21" i="3"/>
  <c r="AF21" i="3"/>
  <c r="AE21" i="3"/>
  <c r="AD21" i="3"/>
  <c r="AK21" i="3" s="1"/>
  <c r="AB21" i="3"/>
  <c r="Z21" i="3"/>
  <c r="Y21" i="3"/>
  <c r="X21" i="3"/>
  <c r="W21" i="3"/>
  <c r="V21" i="3"/>
  <c r="U21" i="3"/>
  <c r="AA21" i="3" s="1"/>
  <c r="S21" i="3"/>
  <c r="R21" i="3"/>
  <c r="Q21" i="3"/>
  <c r="P21" i="3"/>
  <c r="O21" i="3"/>
  <c r="N21" i="3"/>
  <c r="T21" i="3" s="1"/>
  <c r="L21" i="3"/>
  <c r="K21" i="3"/>
  <c r="J21" i="3"/>
  <c r="I21" i="3"/>
  <c r="H21" i="3"/>
  <c r="G21" i="3"/>
  <c r="F21" i="3"/>
  <c r="E21" i="3"/>
  <c r="D21" i="3"/>
  <c r="M21" i="3" s="1"/>
  <c r="AJ20" i="3"/>
  <c r="AI20" i="3"/>
  <c r="AH20" i="3"/>
  <c r="AG20" i="3"/>
  <c r="AF20" i="3"/>
  <c r="AE20" i="3"/>
  <c r="AD20" i="3"/>
  <c r="AK20" i="3" s="1"/>
  <c r="AB20" i="3"/>
  <c r="Z20" i="3"/>
  <c r="Y20" i="3"/>
  <c r="X20" i="3"/>
  <c r="W20" i="3"/>
  <c r="V20" i="3"/>
  <c r="AA20" i="3" s="1"/>
  <c r="U20" i="3"/>
  <c r="S20" i="3"/>
  <c r="R20" i="3"/>
  <c r="Q20" i="3"/>
  <c r="P20" i="3"/>
  <c r="O20" i="3"/>
  <c r="N20" i="3"/>
  <c r="T20" i="3" s="1"/>
  <c r="L20" i="3"/>
  <c r="K20" i="3"/>
  <c r="J20" i="3"/>
  <c r="I20" i="3"/>
  <c r="H20" i="3"/>
  <c r="G20" i="3"/>
  <c r="F20" i="3"/>
  <c r="E20" i="3"/>
  <c r="D20" i="3"/>
  <c r="M20" i="3" s="1"/>
  <c r="AJ19" i="3"/>
  <c r="AI19" i="3"/>
  <c r="AH19" i="3"/>
  <c r="AG19" i="3"/>
  <c r="AF19" i="3"/>
  <c r="AE19" i="3"/>
  <c r="AD19" i="3"/>
  <c r="AK19" i="3" s="1"/>
  <c r="AB19" i="3"/>
  <c r="Z19" i="3"/>
  <c r="Y19" i="3"/>
  <c r="X19" i="3"/>
  <c r="W19" i="3"/>
  <c r="V19" i="3"/>
  <c r="U19" i="3"/>
  <c r="AA19" i="3" s="1"/>
  <c r="S19" i="3"/>
  <c r="R19" i="3"/>
  <c r="Q19" i="3"/>
  <c r="P19" i="3"/>
  <c r="O19" i="3"/>
  <c r="N19" i="3"/>
  <c r="T19" i="3" s="1"/>
  <c r="L19" i="3"/>
  <c r="K19" i="3"/>
  <c r="J19" i="3"/>
  <c r="I19" i="3"/>
  <c r="H19" i="3"/>
  <c r="G19" i="3"/>
  <c r="F19" i="3"/>
  <c r="E19" i="3"/>
  <c r="D19" i="3"/>
  <c r="M19" i="3" s="1"/>
  <c r="AJ18" i="3"/>
  <c r="AI18" i="3"/>
  <c r="AH18" i="3"/>
  <c r="AG18" i="3"/>
  <c r="AF18" i="3"/>
  <c r="AK18" i="3" s="1"/>
  <c r="AE18" i="3"/>
  <c r="AD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L18" i="3"/>
  <c r="K18" i="3"/>
  <c r="J18" i="3"/>
  <c r="I18" i="3"/>
  <c r="H18" i="3"/>
  <c r="M18" i="3" s="1"/>
  <c r="AC18" i="3" s="1"/>
  <c r="C18" i="3" s="1"/>
  <c r="G18" i="3"/>
  <c r="F18" i="3"/>
  <c r="E18" i="3"/>
  <c r="D18" i="3"/>
  <c r="AJ17" i="3"/>
  <c r="AI17" i="3"/>
  <c r="AH17" i="3"/>
  <c r="AG17" i="3"/>
  <c r="AF17" i="3"/>
  <c r="AE17" i="3"/>
  <c r="AD17" i="3"/>
  <c r="AK17" i="3" s="1"/>
  <c r="AB17" i="3"/>
  <c r="Z17" i="3"/>
  <c r="Y17" i="3"/>
  <c r="X17" i="3"/>
  <c r="W17" i="3"/>
  <c r="V17" i="3"/>
  <c r="U17" i="3"/>
  <c r="AA17" i="3" s="1"/>
  <c r="S17" i="3"/>
  <c r="R17" i="3"/>
  <c r="Q17" i="3"/>
  <c r="P17" i="3"/>
  <c r="O17" i="3"/>
  <c r="N17" i="3"/>
  <c r="T17" i="3" s="1"/>
  <c r="L17" i="3"/>
  <c r="K17" i="3"/>
  <c r="J17" i="3"/>
  <c r="I17" i="3"/>
  <c r="H17" i="3"/>
  <c r="G17" i="3"/>
  <c r="F17" i="3"/>
  <c r="E17" i="3"/>
  <c r="D17" i="3"/>
  <c r="M17" i="3" s="1"/>
  <c r="AJ16" i="3"/>
  <c r="AI16" i="3"/>
  <c r="AH16" i="3"/>
  <c r="AG16" i="3"/>
  <c r="AF16" i="3"/>
  <c r="AE16" i="3"/>
  <c r="AD16" i="3"/>
  <c r="AK16" i="3" s="1"/>
  <c r="AB16" i="3"/>
  <c r="Z16" i="3"/>
  <c r="Y16" i="3"/>
  <c r="X16" i="3"/>
  <c r="W16" i="3"/>
  <c r="V16" i="3"/>
  <c r="U16" i="3"/>
  <c r="AA16" i="3" s="1"/>
  <c r="S16" i="3"/>
  <c r="R16" i="3"/>
  <c r="Q16" i="3"/>
  <c r="P16" i="3"/>
  <c r="O16" i="3"/>
  <c r="N16" i="3"/>
  <c r="T16" i="3" s="1"/>
  <c r="L16" i="3"/>
  <c r="K16" i="3"/>
  <c r="J16" i="3"/>
  <c r="I16" i="3"/>
  <c r="H16" i="3"/>
  <c r="G16" i="3"/>
  <c r="F16" i="3"/>
  <c r="M16" i="3" s="1"/>
  <c r="AC16" i="3" s="1"/>
  <c r="C16" i="3" s="1"/>
  <c r="E16" i="3"/>
  <c r="D16" i="3"/>
  <c r="AJ15" i="3"/>
  <c r="AI15" i="3"/>
  <c r="AH15" i="3"/>
  <c r="AG15" i="3"/>
  <c r="AF15" i="3"/>
  <c r="AE15" i="3"/>
  <c r="AD15" i="3"/>
  <c r="AK15" i="3" s="1"/>
  <c r="AB15" i="3"/>
  <c r="Z15" i="3"/>
  <c r="Y15" i="3"/>
  <c r="X15" i="3"/>
  <c r="W15" i="3"/>
  <c r="V15" i="3"/>
  <c r="U15" i="3"/>
  <c r="AA15" i="3" s="1"/>
  <c r="S15" i="3"/>
  <c r="R15" i="3"/>
  <c r="Q15" i="3"/>
  <c r="Q27" i="3" s="1"/>
  <c r="P15" i="3"/>
  <c r="O15" i="3"/>
  <c r="N15" i="3"/>
  <c r="T15" i="3" s="1"/>
  <c r="L15" i="3"/>
  <c r="K15" i="3"/>
  <c r="J15" i="3"/>
  <c r="I15" i="3"/>
  <c r="H15" i="3"/>
  <c r="G15" i="3"/>
  <c r="F15" i="3"/>
  <c r="E15" i="3"/>
  <c r="E27" i="3" s="1"/>
  <c r="D15" i="3"/>
  <c r="M15" i="3" s="1"/>
  <c r="AJ14" i="3"/>
  <c r="AI14" i="3"/>
  <c r="AH14" i="3"/>
  <c r="AG14" i="3"/>
  <c r="AF14" i="3"/>
  <c r="AE14" i="3"/>
  <c r="AD14" i="3"/>
  <c r="AK14" i="3" s="1"/>
  <c r="AB14" i="3"/>
  <c r="Z14" i="3"/>
  <c r="Y14" i="3"/>
  <c r="X14" i="3"/>
  <c r="W14" i="3"/>
  <c r="V14" i="3"/>
  <c r="U14" i="3"/>
  <c r="AA14" i="3" s="1"/>
  <c r="S14" i="3"/>
  <c r="R14" i="3"/>
  <c r="Q14" i="3"/>
  <c r="P14" i="3"/>
  <c r="O14" i="3"/>
  <c r="N14" i="3"/>
  <c r="T14" i="3" s="1"/>
  <c r="L14" i="3"/>
  <c r="K14" i="3"/>
  <c r="J14" i="3"/>
  <c r="I14" i="3"/>
  <c r="H14" i="3"/>
  <c r="G14" i="3"/>
  <c r="F14" i="3"/>
  <c r="E14" i="3"/>
  <c r="D14" i="3"/>
  <c r="M14" i="3" s="1"/>
  <c r="AC14" i="3" s="1"/>
  <c r="C14" i="3" s="1"/>
  <c r="AJ13" i="3"/>
  <c r="AI13" i="3"/>
  <c r="AH13" i="3"/>
  <c r="AG13" i="3"/>
  <c r="AF13" i="3"/>
  <c r="AE13" i="3"/>
  <c r="AD13" i="3"/>
  <c r="AK13" i="3" s="1"/>
  <c r="AB13" i="3"/>
  <c r="AA13" i="3"/>
  <c r="Z13" i="3"/>
  <c r="Y13" i="3"/>
  <c r="X13" i="3"/>
  <c r="W13" i="3"/>
  <c r="V13" i="3"/>
  <c r="U13" i="3"/>
  <c r="S13" i="3"/>
  <c r="R13" i="3"/>
  <c r="Q13" i="3"/>
  <c r="P13" i="3"/>
  <c r="O13" i="3"/>
  <c r="T13" i="3" s="1"/>
  <c r="N13" i="3"/>
  <c r="L13" i="3"/>
  <c r="K13" i="3"/>
  <c r="J13" i="3"/>
  <c r="I13" i="3"/>
  <c r="H13" i="3"/>
  <c r="G13" i="3"/>
  <c r="F13" i="3"/>
  <c r="E13" i="3"/>
  <c r="D13" i="3"/>
  <c r="M13" i="3" s="1"/>
  <c r="AC13" i="3" s="1"/>
  <c r="C13" i="3" s="1"/>
  <c r="AJ12" i="3"/>
  <c r="AI12" i="3"/>
  <c r="AH12" i="3"/>
  <c r="AG12" i="3"/>
  <c r="AF12" i="3"/>
  <c r="AE12" i="3"/>
  <c r="AD12" i="3"/>
  <c r="AK12" i="3" s="1"/>
  <c r="AB12" i="3"/>
  <c r="Z12" i="3"/>
  <c r="Y12" i="3"/>
  <c r="X12" i="3"/>
  <c r="W12" i="3"/>
  <c r="V12" i="3"/>
  <c r="U12" i="3"/>
  <c r="AA12" i="3" s="1"/>
  <c r="S12" i="3"/>
  <c r="R12" i="3"/>
  <c r="Q12" i="3"/>
  <c r="P12" i="3"/>
  <c r="O12" i="3"/>
  <c r="N12" i="3"/>
  <c r="T12" i="3" s="1"/>
  <c r="L12" i="3"/>
  <c r="K12" i="3"/>
  <c r="J12" i="3"/>
  <c r="I12" i="3"/>
  <c r="H12" i="3"/>
  <c r="G12" i="3"/>
  <c r="F12" i="3"/>
  <c r="E12" i="3"/>
  <c r="D12" i="3"/>
  <c r="M12" i="3" s="1"/>
  <c r="AK11" i="3"/>
  <c r="AJ11" i="3"/>
  <c r="AJ27" i="3" s="1"/>
  <c r="AI11" i="3"/>
  <c r="AI27" i="3" s="1"/>
  <c r="AH11" i="3"/>
  <c r="AH27" i="3" s="1"/>
  <c r="AG11" i="3"/>
  <c r="AG27" i="3" s="1"/>
  <c r="AF11" i="3"/>
  <c r="AF27" i="3" s="1"/>
  <c r="AE11" i="3"/>
  <c r="AE27" i="3" s="1"/>
  <c r="AD11" i="3"/>
  <c r="AD27" i="3" s="1"/>
  <c r="AB11" i="3"/>
  <c r="AB27" i="3" s="1"/>
  <c r="Z11" i="3"/>
  <c r="Z27" i="3" s="1"/>
  <c r="Y11" i="3"/>
  <c r="Y27" i="3" s="1"/>
  <c r="X11" i="3"/>
  <c r="X27" i="3" s="1"/>
  <c r="W11" i="3"/>
  <c r="W27" i="3" s="1"/>
  <c r="V11" i="3"/>
  <c r="V27" i="3" s="1"/>
  <c r="U11" i="3"/>
  <c r="U27" i="3" s="1"/>
  <c r="S11" i="3"/>
  <c r="S27" i="3" s="1"/>
  <c r="R11" i="3"/>
  <c r="T11" i="3" s="1"/>
  <c r="Q11" i="3"/>
  <c r="P11" i="3"/>
  <c r="P27" i="3" s="1"/>
  <c r="O11" i="3"/>
  <c r="O27" i="3" s="1"/>
  <c r="N11" i="3"/>
  <c r="N27" i="3" s="1"/>
  <c r="M11" i="3"/>
  <c r="L11" i="3"/>
  <c r="L27" i="3" s="1"/>
  <c r="K11" i="3"/>
  <c r="K27" i="3" s="1"/>
  <c r="J11" i="3"/>
  <c r="J27" i="3" s="1"/>
  <c r="I11" i="3"/>
  <c r="I27" i="3" s="1"/>
  <c r="H11" i="3"/>
  <c r="H27" i="3" s="1"/>
  <c r="G11" i="3"/>
  <c r="G27" i="3" s="1"/>
  <c r="F11" i="3"/>
  <c r="F27" i="3" s="1"/>
  <c r="E11" i="3"/>
  <c r="D11" i="3"/>
  <c r="D27" i="3" s="1"/>
  <c r="A5" i="3"/>
  <c r="AH70" i="2"/>
  <c r="Y70" i="2"/>
  <c r="X70" i="2"/>
  <c r="V70" i="2"/>
  <c r="M70" i="2"/>
  <c r="L70" i="2"/>
  <c r="J70" i="2"/>
  <c r="AH69" i="2"/>
  <c r="AF69" i="2"/>
  <c r="AE69" i="2"/>
  <c r="AD69" i="2"/>
  <c r="AG69" i="2" s="1"/>
  <c r="AB69" i="2"/>
  <c r="AA69" i="2"/>
  <c r="Z69" i="2"/>
  <c r="Y69" i="2"/>
  <c r="X69" i="2"/>
  <c r="W69" i="2"/>
  <c r="V69" i="2"/>
  <c r="U69" i="2"/>
  <c r="T69" i="2"/>
  <c r="S69" i="2"/>
  <c r="AC69" i="2" s="1"/>
  <c r="Q69" i="2"/>
  <c r="Q70" i="2" s="1"/>
  <c r="P69" i="2"/>
  <c r="O69" i="2"/>
  <c r="M69" i="2"/>
  <c r="L69" i="2"/>
  <c r="K69" i="2"/>
  <c r="J69" i="2"/>
  <c r="I69" i="2"/>
  <c r="H69" i="2"/>
  <c r="G69" i="2"/>
  <c r="F69" i="2"/>
  <c r="E69" i="2"/>
  <c r="N69" i="2" s="1"/>
  <c r="AH68" i="2"/>
  <c r="AF68" i="2"/>
  <c r="AF70" i="2" s="1"/>
  <c r="AE68" i="2"/>
  <c r="AE70" i="2" s="1"/>
  <c r="AD68" i="2"/>
  <c r="AG68" i="2" s="1"/>
  <c r="AB68" i="2"/>
  <c r="AB70" i="2" s="1"/>
  <c r="AA68" i="2"/>
  <c r="AA70" i="2" s="1"/>
  <c r="Z68" i="2"/>
  <c r="Z70" i="2" s="1"/>
  <c r="Y68" i="2"/>
  <c r="X68" i="2"/>
  <c r="W68" i="2"/>
  <c r="W70" i="2" s="1"/>
  <c r="V68" i="2"/>
  <c r="U68" i="2"/>
  <c r="U70" i="2" s="1"/>
  <c r="T68" i="2"/>
  <c r="T70" i="2" s="1"/>
  <c r="S68" i="2"/>
  <c r="S70" i="2" s="1"/>
  <c r="Q68" i="2"/>
  <c r="P68" i="2"/>
  <c r="P70" i="2" s="1"/>
  <c r="O68" i="2"/>
  <c r="R68" i="2" s="1"/>
  <c r="N68" i="2"/>
  <c r="M68" i="2"/>
  <c r="L68" i="2"/>
  <c r="K68" i="2"/>
  <c r="K70" i="2" s="1"/>
  <c r="J68" i="2"/>
  <c r="I68" i="2"/>
  <c r="I70" i="2" s="1"/>
  <c r="H68" i="2"/>
  <c r="H70" i="2" s="1"/>
  <c r="G68" i="2"/>
  <c r="G70" i="2" s="1"/>
  <c r="F68" i="2"/>
  <c r="F70" i="2" s="1"/>
  <c r="E68" i="2"/>
  <c r="AH61" i="2"/>
  <c r="AG61" i="2"/>
  <c r="AE61" i="2"/>
  <c r="V61" i="2"/>
  <c r="U61" i="2"/>
  <c r="S61" i="2"/>
  <c r="J61" i="2"/>
  <c r="I61" i="2"/>
  <c r="G61" i="2"/>
  <c r="AH60" i="2"/>
  <c r="AG60" i="2"/>
  <c r="AF60" i="2"/>
  <c r="AE60" i="2"/>
  <c r="AD60" i="2"/>
  <c r="AB60" i="2"/>
  <c r="AA60" i="2"/>
  <c r="Z60" i="2"/>
  <c r="Z61" i="2" s="1"/>
  <c r="Y60" i="2"/>
  <c r="X60" i="2"/>
  <c r="W60" i="2"/>
  <c r="V60" i="2"/>
  <c r="U60" i="2"/>
  <c r="AC60" i="2" s="1"/>
  <c r="T60" i="2"/>
  <c r="S60" i="2"/>
  <c r="Q60" i="2"/>
  <c r="P60" i="2"/>
  <c r="O60" i="2"/>
  <c r="R60" i="2" s="1"/>
  <c r="M60" i="2"/>
  <c r="L60" i="2"/>
  <c r="K60" i="2"/>
  <c r="J60" i="2"/>
  <c r="I60" i="2"/>
  <c r="N60" i="2" s="1"/>
  <c r="H60" i="2"/>
  <c r="G60" i="2"/>
  <c r="F60" i="2"/>
  <c r="E60" i="2"/>
  <c r="AH59" i="2"/>
  <c r="AG59" i="2"/>
  <c r="AF59" i="2"/>
  <c r="AF61" i="2" s="1"/>
  <c r="AE59" i="2"/>
  <c r="AD59" i="2"/>
  <c r="AD61" i="2" s="1"/>
  <c r="AB59" i="2"/>
  <c r="AB61" i="2" s="1"/>
  <c r="AA59" i="2"/>
  <c r="AA61" i="2" s="1"/>
  <c r="Z59" i="2"/>
  <c r="Y59" i="2"/>
  <c r="Y61" i="2" s="1"/>
  <c r="X59" i="2"/>
  <c r="X61" i="2" s="1"/>
  <c r="W59" i="2"/>
  <c r="W61" i="2" s="1"/>
  <c r="V59" i="2"/>
  <c r="U59" i="2"/>
  <c r="T59" i="2"/>
  <c r="T61" i="2" s="1"/>
  <c r="S59" i="2"/>
  <c r="AC59" i="2" s="1"/>
  <c r="Q59" i="2"/>
  <c r="Q61" i="2" s="1"/>
  <c r="P59" i="2"/>
  <c r="P61" i="2" s="1"/>
  <c r="O59" i="2"/>
  <c r="R59" i="2" s="1"/>
  <c r="R61" i="2" s="1"/>
  <c r="M59" i="2"/>
  <c r="M61" i="2" s="1"/>
  <c r="L59" i="2"/>
  <c r="L61" i="2" s="1"/>
  <c r="K59" i="2"/>
  <c r="K61" i="2" s="1"/>
  <c r="J59" i="2"/>
  <c r="I59" i="2"/>
  <c r="H59" i="2"/>
  <c r="H61" i="2" s="1"/>
  <c r="G59" i="2"/>
  <c r="F59" i="2"/>
  <c r="F61" i="2" s="1"/>
  <c r="E59" i="2"/>
  <c r="E61" i="2" s="1"/>
  <c r="AE58" i="2"/>
  <c r="AD58" i="2"/>
  <c r="AB58" i="2"/>
  <c r="S58" i="2"/>
  <c r="R58" i="2"/>
  <c r="P58" i="2"/>
  <c r="G58" i="2"/>
  <c r="F58" i="2"/>
  <c r="AH57" i="2"/>
  <c r="AF57" i="2"/>
  <c r="AE57" i="2"/>
  <c r="AD57" i="2"/>
  <c r="AG57" i="2" s="1"/>
  <c r="AB57" i="2"/>
  <c r="AA57" i="2"/>
  <c r="Z57" i="2"/>
  <c r="Y57" i="2"/>
  <c r="X57" i="2"/>
  <c r="W57" i="2"/>
  <c r="W58" i="2" s="1"/>
  <c r="V57" i="2"/>
  <c r="U57" i="2"/>
  <c r="T57" i="2"/>
  <c r="S57" i="2"/>
  <c r="AC57" i="2" s="1"/>
  <c r="R57" i="2"/>
  <c r="Q57" i="2"/>
  <c r="P57" i="2"/>
  <c r="O57" i="2"/>
  <c r="M57" i="2"/>
  <c r="L57" i="2"/>
  <c r="K57" i="2"/>
  <c r="K58" i="2" s="1"/>
  <c r="J57" i="2"/>
  <c r="I57" i="2"/>
  <c r="H57" i="2"/>
  <c r="G57" i="2"/>
  <c r="F57" i="2"/>
  <c r="N57" i="2" s="1"/>
  <c r="D57" i="2" s="1"/>
  <c r="E57" i="2"/>
  <c r="AH56" i="2"/>
  <c r="AH58" i="2" s="1"/>
  <c r="AF56" i="2"/>
  <c r="AF58" i="2" s="1"/>
  <c r="AE56" i="2"/>
  <c r="AD56" i="2"/>
  <c r="AG56" i="2" s="1"/>
  <c r="AG58" i="2" s="1"/>
  <c r="AB56" i="2"/>
  <c r="AA56" i="2"/>
  <c r="AA58" i="2" s="1"/>
  <c r="Z56" i="2"/>
  <c r="Z58" i="2" s="1"/>
  <c r="Y56" i="2"/>
  <c r="Y58" i="2" s="1"/>
  <c r="X56" i="2"/>
  <c r="X58" i="2" s="1"/>
  <c r="W56" i="2"/>
  <c r="V56" i="2"/>
  <c r="V58" i="2" s="1"/>
  <c r="U56" i="2"/>
  <c r="U58" i="2" s="1"/>
  <c r="T56" i="2"/>
  <c r="T58" i="2" s="1"/>
  <c r="S56" i="2"/>
  <c r="AC56" i="2" s="1"/>
  <c r="R56" i="2"/>
  <c r="Q56" i="2"/>
  <c r="Q58" i="2" s="1"/>
  <c r="P56" i="2"/>
  <c r="O56" i="2"/>
  <c r="O58" i="2" s="1"/>
  <c r="M56" i="2"/>
  <c r="M58" i="2" s="1"/>
  <c r="L56" i="2"/>
  <c r="L58" i="2" s="1"/>
  <c r="K56" i="2"/>
  <c r="J56" i="2"/>
  <c r="J58" i="2" s="1"/>
  <c r="I56" i="2"/>
  <c r="I58" i="2" s="1"/>
  <c r="H56" i="2"/>
  <c r="H58" i="2" s="1"/>
  <c r="G56" i="2"/>
  <c r="F56" i="2"/>
  <c r="N56" i="2" s="1"/>
  <c r="E56" i="2"/>
  <c r="E58" i="2" s="1"/>
  <c r="AB55" i="2"/>
  <c r="AA55" i="2"/>
  <c r="Y55" i="2"/>
  <c r="P55" i="2"/>
  <c r="O55" i="2"/>
  <c r="M55" i="2"/>
  <c r="AH54" i="2"/>
  <c r="AF54" i="2"/>
  <c r="AF55" i="2" s="1"/>
  <c r="AE54" i="2"/>
  <c r="AD54" i="2"/>
  <c r="AG54" i="2" s="1"/>
  <c r="AB54" i="2"/>
  <c r="AA54" i="2"/>
  <c r="Z54" i="2"/>
  <c r="Y54" i="2"/>
  <c r="X54" i="2"/>
  <c r="W54" i="2"/>
  <c r="V54" i="2"/>
  <c r="U54" i="2"/>
  <c r="T54" i="2"/>
  <c r="T55" i="2" s="1"/>
  <c r="S54" i="2"/>
  <c r="AC54" i="2" s="1"/>
  <c r="Q54" i="2"/>
  <c r="P54" i="2"/>
  <c r="O54" i="2"/>
  <c r="R54" i="2" s="1"/>
  <c r="M54" i="2"/>
  <c r="L54" i="2"/>
  <c r="K54" i="2"/>
  <c r="J54" i="2"/>
  <c r="I54" i="2"/>
  <c r="H54" i="2"/>
  <c r="H55" i="2" s="1"/>
  <c r="G54" i="2"/>
  <c r="F54" i="2"/>
  <c r="E54" i="2"/>
  <c r="N54" i="2" s="1"/>
  <c r="D54" i="2" s="1"/>
  <c r="AH53" i="2"/>
  <c r="AH55" i="2" s="1"/>
  <c r="AF53" i="2"/>
  <c r="AE53" i="2"/>
  <c r="AE55" i="2" s="1"/>
  <c r="AD53" i="2"/>
  <c r="AG53" i="2" s="1"/>
  <c r="AC53" i="2"/>
  <c r="AB53" i="2"/>
  <c r="AA53" i="2"/>
  <c r="Z53" i="2"/>
  <c r="Z55" i="2" s="1"/>
  <c r="Y53" i="2"/>
  <c r="X53" i="2"/>
  <c r="X55" i="2" s="1"/>
  <c r="W53" i="2"/>
  <c r="W55" i="2" s="1"/>
  <c r="V53" i="2"/>
  <c r="V55" i="2" s="1"/>
  <c r="U53" i="2"/>
  <c r="U55" i="2" s="1"/>
  <c r="T53" i="2"/>
  <c r="S53" i="2"/>
  <c r="S55" i="2" s="1"/>
  <c r="Q53" i="2"/>
  <c r="Q55" i="2" s="1"/>
  <c r="P53" i="2"/>
  <c r="O53" i="2"/>
  <c r="R53" i="2" s="1"/>
  <c r="R55" i="2" s="1"/>
  <c r="M53" i="2"/>
  <c r="L53" i="2"/>
  <c r="L55" i="2" s="1"/>
  <c r="K53" i="2"/>
  <c r="K55" i="2" s="1"/>
  <c r="J53" i="2"/>
  <c r="J55" i="2" s="1"/>
  <c r="I53" i="2"/>
  <c r="I55" i="2" s="1"/>
  <c r="H53" i="2"/>
  <c r="G53" i="2"/>
  <c r="G55" i="2" s="1"/>
  <c r="F53" i="2"/>
  <c r="F55" i="2" s="1"/>
  <c r="E53" i="2"/>
  <c r="N53" i="2" s="1"/>
  <c r="AH52" i="2"/>
  <c r="Y52" i="2"/>
  <c r="X52" i="2"/>
  <c r="V52" i="2"/>
  <c r="M52" i="2"/>
  <c r="L52" i="2"/>
  <c r="J52" i="2"/>
  <c r="AH51" i="2"/>
  <c r="AF51" i="2"/>
  <c r="AE51" i="2"/>
  <c r="AD51" i="2"/>
  <c r="AG51" i="2" s="1"/>
  <c r="AB51" i="2"/>
  <c r="AA51" i="2"/>
  <c r="Z51" i="2"/>
  <c r="Y51" i="2"/>
  <c r="X51" i="2"/>
  <c r="W51" i="2"/>
  <c r="V51" i="2"/>
  <c r="U51" i="2"/>
  <c r="T51" i="2"/>
  <c r="S51" i="2"/>
  <c r="AC51" i="2" s="1"/>
  <c r="Q51" i="2"/>
  <c r="Q52" i="2" s="1"/>
  <c r="P51" i="2"/>
  <c r="O51" i="2"/>
  <c r="R51" i="2" s="1"/>
  <c r="M51" i="2"/>
  <c r="L51" i="2"/>
  <c r="K51" i="2"/>
  <c r="J51" i="2"/>
  <c r="I51" i="2"/>
  <c r="H51" i="2"/>
  <c r="G51" i="2"/>
  <c r="F51" i="2"/>
  <c r="E51" i="2"/>
  <c r="N51" i="2" s="1"/>
  <c r="D51" i="2" s="1"/>
  <c r="AH50" i="2"/>
  <c r="AF50" i="2"/>
  <c r="AF52" i="2" s="1"/>
  <c r="AE50" i="2"/>
  <c r="AE52" i="2" s="1"/>
  <c r="AD50" i="2"/>
  <c r="AG50" i="2" s="1"/>
  <c r="AB50" i="2"/>
  <c r="AB52" i="2" s="1"/>
  <c r="AA50" i="2"/>
  <c r="AA52" i="2" s="1"/>
  <c r="Z50" i="2"/>
  <c r="Z52" i="2" s="1"/>
  <c r="Y50" i="2"/>
  <c r="X50" i="2"/>
  <c r="W50" i="2"/>
  <c r="W52" i="2" s="1"/>
  <c r="V50" i="2"/>
  <c r="U50" i="2"/>
  <c r="U52" i="2" s="1"/>
  <c r="T50" i="2"/>
  <c r="T52" i="2" s="1"/>
  <c r="S50" i="2"/>
  <c r="S52" i="2" s="1"/>
  <c r="Q50" i="2"/>
  <c r="P50" i="2"/>
  <c r="P52" i="2" s="1"/>
  <c r="O50" i="2"/>
  <c r="R50" i="2" s="1"/>
  <c r="R52" i="2" s="1"/>
  <c r="N50" i="2"/>
  <c r="M50" i="2"/>
  <c r="L50" i="2"/>
  <c r="K50" i="2"/>
  <c r="K52" i="2" s="1"/>
  <c r="J50" i="2"/>
  <c r="I50" i="2"/>
  <c r="I52" i="2" s="1"/>
  <c r="H50" i="2"/>
  <c r="H52" i="2" s="1"/>
  <c r="G50" i="2"/>
  <c r="G52" i="2" s="1"/>
  <c r="F50" i="2"/>
  <c r="F52" i="2" s="1"/>
  <c r="E50" i="2"/>
  <c r="AH49" i="2"/>
  <c r="AG49" i="2"/>
  <c r="AE49" i="2"/>
  <c r="V49" i="2"/>
  <c r="U49" i="2"/>
  <c r="S49" i="2"/>
  <c r="J49" i="2"/>
  <c r="I49" i="2"/>
  <c r="G49" i="2"/>
  <c r="AH48" i="2"/>
  <c r="AG48" i="2"/>
  <c r="AF48" i="2"/>
  <c r="AE48" i="2"/>
  <c r="AD48" i="2"/>
  <c r="AB48" i="2"/>
  <c r="AC48" i="2" s="1"/>
  <c r="AA48" i="2"/>
  <c r="Z48" i="2"/>
  <c r="Z49" i="2" s="1"/>
  <c r="Y48" i="2"/>
  <c r="X48" i="2"/>
  <c r="W48" i="2"/>
  <c r="V48" i="2"/>
  <c r="U48" i="2"/>
  <c r="T48" i="2"/>
  <c r="S48" i="2"/>
  <c r="Q48" i="2"/>
  <c r="P48" i="2"/>
  <c r="O48" i="2"/>
  <c r="R48" i="2" s="1"/>
  <c r="M48" i="2"/>
  <c r="L48" i="2"/>
  <c r="K48" i="2"/>
  <c r="J48" i="2"/>
  <c r="I48" i="2"/>
  <c r="H48" i="2"/>
  <c r="G48" i="2"/>
  <c r="F48" i="2"/>
  <c r="E48" i="2"/>
  <c r="N48" i="2" s="1"/>
  <c r="D48" i="2" s="1"/>
  <c r="AH47" i="2"/>
  <c r="AG47" i="2"/>
  <c r="AF47" i="2"/>
  <c r="AF49" i="2" s="1"/>
  <c r="AE47" i="2"/>
  <c r="AD47" i="2"/>
  <c r="AD49" i="2" s="1"/>
  <c r="AB47" i="2"/>
  <c r="AB49" i="2" s="1"/>
  <c r="AA47" i="2"/>
  <c r="AA49" i="2" s="1"/>
  <c r="Z47" i="2"/>
  <c r="Y47" i="2"/>
  <c r="Y49" i="2" s="1"/>
  <c r="X47" i="2"/>
  <c r="X49" i="2" s="1"/>
  <c r="W47" i="2"/>
  <c r="W49" i="2" s="1"/>
  <c r="V47" i="2"/>
  <c r="U47" i="2"/>
  <c r="T47" i="2"/>
  <c r="T49" i="2" s="1"/>
  <c r="S47" i="2"/>
  <c r="AC47" i="2" s="1"/>
  <c r="AC49" i="2" s="1"/>
  <c r="Q47" i="2"/>
  <c r="Q49" i="2" s="1"/>
  <c r="P47" i="2"/>
  <c r="P49" i="2" s="1"/>
  <c r="O47" i="2"/>
  <c r="R47" i="2" s="1"/>
  <c r="R49" i="2" s="1"/>
  <c r="M47" i="2"/>
  <c r="M49" i="2" s="1"/>
  <c r="L47" i="2"/>
  <c r="L49" i="2" s="1"/>
  <c r="K47" i="2"/>
  <c r="K49" i="2" s="1"/>
  <c r="J47" i="2"/>
  <c r="I47" i="2"/>
  <c r="H47" i="2"/>
  <c r="H49" i="2" s="1"/>
  <c r="G47" i="2"/>
  <c r="F47" i="2"/>
  <c r="F49" i="2" s="1"/>
  <c r="E47" i="2"/>
  <c r="E49" i="2" s="1"/>
  <c r="AE46" i="2"/>
  <c r="AD46" i="2"/>
  <c r="AB46" i="2"/>
  <c r="S46" i="2"/>
  <c r="R46" i="2"/>
  <c r="P46" i="2"/>
  <c r="G46" i="2"/>
  <c r="F46" i="2"/>
  <c r="AH45" i="2"/>
  <c r="AF45" i="2"/>
  <c r="AE45" i="2"/>
  <c r="AD45" i="2"/>
  <c r="AG45" i="2" s="1"/>
  <c r="AB45" i="2"/>
  <c r="AA45" i="2"/>
  <c r="Z45" i="2"/>
  <c r="Y45" i="2"/>
  <c r="X45" i="2"/>
  <c r="W45" i="2"/>
  <c r="W46" i="2" s="1"/>
  <c r="V45" i="2"/>
  <c r="U45" i="2"/>
  <c r="T45" i="2"/>
  <c r="S45" i="2"/>
  <c r="AC45" i="2" s="1"/>
  <c r="R45" i="2"/>
  <c r="Q45" i="2"/>
  <c r="P45" i="2"/>
  <c r="O45" i="2"/>
  <c r="M45" i="2"/>
  <c r="N45" i="2" s="1"/>
  <c r="D45" i="2" s="1"/>
  <c r="L45" i="2"/>
  <c r="K45" i="2"/>
  <c r="K46" i="2" s="1"/>
  <c r="J45" i="2"/>
  <c r="I45" i="2"/>
  <c r="H45" i="2"/>
  <c r="G45" i="2"/>
  <c r="F45" i="2"/>
  <c r="E45" i="2"/>
  <c r="AH44" i="2"/>
  <c r="AH46" i="2" s="1"/>
  <c r="AF44" i="2"/>
  <c r="AG44" i="2" s="1"/>
  <c r="AE44" i="2"/>
  <c r="AD44" i="2"/>
  <c r="AB44" i="2"/>
  <c r="AA44" i="2"/>
  <c r="AA46" i="2" s="1"/>
  <c r="Z44" i="2"/>
  <c r="Z46" i="2" s="1"/>
  <c r="Y44" i="2"/>
  <c r="Y46" i="2" s="1"/>
  <c r="X44" i="2"/>
  <c r="X46" i="2" s="1"/>
  <c r="W44" i="2"/>
  <c r="V44" i="2"/>
  <c r="V46" i="2" s="1"/>
  <c r="U44" i="2"/>
  <c r="U46" i="2" s="1"/>
  <c r="T44" i="2"/>
  <c r="T46" i="2" s="1"/>
  <c r="S44" i="2"/>
  <c r="AC44" i="2" s="1"/>
  <c r="AC46" i="2" s="1"/>
  <c r="R44" i="2"/>
  <c r="Q44" i="2"/>
  <c r="Q46" i="2" s="1"/>
  <c r="P44" i="2"/>
  <c r="O44" i="2"/>
  <c r="O46" i="2" s="1"/>
  <c r="M44" i="2"/>
  <c r="M46" i="2" s="1"/>
  <c r="L44" i="2"/>
  <c r="L46" i="2" s="1"/>
  <c r="K44" i="2"/>
  <c r="J44" i="2"/>
  <c r="J46" i="2" s="1"/>
  <c r="I44" i="2"/>
  <c r="I46" i="2" s="1"/>
  <c r="H44" i="2"/>
  <c r="H46" i="2" s="1"/>
  <c r="G44" i="2"/>
  <c r="F44" i="2"/>
  <c r="E44" i="2"/>
  <c r="N44" i="2" s="1"/>
  <c r="AB43" i="2"/>
  <c r="AA43" i="2"/>
  <c r="P43" i="2"/>
  <c r="O43" i="2"/>
  <c r="AH42" i="2"/>
  <c r="AF42" i="2"/>
  <c r="AE42" i="2"/>
  <c r="AD42" i="2"/>
  <c r="AG42" i="2" s="1"/>
  <c r="AB42" i="2"/>
  <c r="AA42" i="2"/>
  <c r="Z42" i="2"/>
  <c r="Y42" i="2"/>
  <c r="X42" i="2"/>
  <c r="W42" i="2"/>
  <c r="V42" i="2"/>
  <c r="U42" i="2"/>
  <c r="T42" i="2"/>
  <c r="S42" i="2"/>
  <c r="AC42" i="2" s="1"/>
  <c r="Q42" i="2"/>
  <c r="P42" i="2"/>
  <c r="O42" i="2"/>
  <c r="R42" i="2" s="1"/>
  <c r="M42" i="2"/>
  <c r="L42" i="2"/>
  <c r="K42" i="2"/>
  <c r="J42" i="2"/>
  <c r="I42" i="2"/>
  <c r="H42" i="2"/>
  <c r="G42" i="2"/>
  <c r="F42" i="2"/>
  <c r="E42" i="2"/>
  <c r="N42" i="2" s="1"/>
  <c r="AH41" i="2"/>
  <c r="AH43" i="2" s="1"/>
  <c r="AF41" i="2"/>
  <c r="AF43" i="2" s="1"/>
  <c r="AE41" i="2"/>
  <c r="AE43" i="2" s="1"/>
  <c r="AD41" i="2"/>
  <c r="AG41" i="2" s="1"/>
  <c r="AG43" i="2" s="1"/>
  <c r="AC41" i="2"/>
  <c r="AC43" i="2" s="1"/>
  <c r="AB41" i="2"/>
  <c r="AA41" i="2"/>
  <c r="Z41" i="2"/>
  <c r="Z43" i="2" s="1"/>
  <c r="Y41" i="2"/>
  <c r="Y43" i="2" s="1"/>
  <c r="X41" i="2"/>
  <c r="X43" i="2" s="1"/>
  <c r="W41" i="2"/>
  <c r="W43" i="2" s="1"/>
  <c r="V41" i="2"/>
  <c r="V43" i="2" s="1"/>
  <c r="U41" i="2"/>
  <c r="U43" i="2" s="1"/>
  <c r="T41" i="2"/>
  <c r="T43" i="2" s="1"/>
  <c r="S41" i="2"/>
  <c r="S43" i="2" s="1"/>
  <c r="Q41" i="2"/>
  <c r="Q43" i="2" s="1"/>
  <c r="P41" i="2"/>
  <c r="O41" i="2"/>
  <c r="M41" i="2"/>
  <c r="M43" i="2" s="1"/>
  <c r="L41" i="2"/>
  <c r="L43" i="2" s="1"/>
  <c r="K41" i="2"/>
  <c r="K43" i="2" s="1"/>
  <c r="J41" i="2"/>
  <c r="J43" i="2" s="1"/>
  <c r="I41" i="2"/>
  <c r="I43" i="2" s="1"/>
  <c r="H41" i="2"/>
  <c r="H43" i="2" s="1"/>
  <c r="G41" i="2"/>
  <c r="G43" i="2" s="1"/>
  <c r="F41" i="2"/>
  <c r="F43" i="2" s="1"/>
  <c r="E41" i="2"/>
  <c r="N41" i="2" s="1"/>
  <c r="Y40" i="2"/>
  <c r="X40" i="2"/>
  <c r="M40" i="2"/>
  <c r="L40" i="2"/>
  <c r="AH39" i="2"/>
  <c r="AF39" i="2"/>
  <c r="AE39" i="2"/>
  <c r="AD39" i="2"/>
  <c r="AG39" i="2" s="1"/>
  <c r="AB39" i="2"/>
  <c r="AA39" i="2"/>
  <c r="Z39" i="2"/>
  <c r="Y39" i="2"/>
  <c r="X39" i="2"/>
  <c r="W39" i="2"/>
  <c r="V39" i="2"/>
  <c r="U39" i="2"/>
  <c r="T39" i="2"/>
  <c r="S39" i="2"/>
  <c r="AC39" i="2" s="1"/>
  <c r="Q39" i="2"/>
  <c r="P39" i="2"/>
  <c r="O39" i="2"/>
  <c r="R39" i="2" s="1"/>
  <c r="M39" i="2"/>
  <c r="L39" i="2"/>
  <c r="K39" i="2"/>
  <c r="J39" i="2"/>
  <c r="I39" i="2"/>
  <c r="H39" i="2"/>
  <c r="G39" i="2"/>
  <c r="F39" i="2"/>
  <c r="E39" i="2"/>
  <c r="N39" i="2" s="1"/>
  <c r="D39" i="2" s="1"/>
  <c r="AH38" i="2"/>
  <c r="AH40" i="2" s="1"/>
  <c r="AF38" i="2"/>
  <c r="AF40" i="2" s="1"/>
  <c r="AE38" i="2"/>
  <c r="AE40" i="2" s="1"/>
  <c r="AD38" i="2"/>
  <c r="AG38" i="2" s="1"/>
  <c r="AG40" i="2" s="1"/>
  <c r="AB38" i="2"/>
  <c r="AB40" i="2" s="1"/>
  <c r="AA38" i="2"/>
  <c r="AA40" i="2" s="1"/>
  <c r="Z38" i="2"/>
  <c r="Z40" i="2" s="1"/>
  <c r="Y38" i="2"/>
  <c r="X38" i="2"/>
  <c r="W38" i="2"/>
  <c r="W40" i="2" s="1"/>
  <c r="V38" i="2"/>
  <c r="V40" i="2" s="1"/>
  <c r="U38" i="2"/>
  <c r="U40" i="2" s="1"/>
  <c r="T38" i="2"/>
  <c r="T40" i="2" s="1"/>
  <c r="S38" i="2"/>
  <c r="S40" i="2" s="1"/>
  <c r="Q38" i="2"/>
  <c r="Q40" i="2" s="1"/>
  <c r="P38" i="2"/>
  <c r="P40" i="2" s="1"/>
  <c r="O38" i="2"/>
  <c r="R38" i="2" s="1"/>
  <c r="N38" i="2"/>
  <c r="N40" i="2" s="1"/>
  <c r="M38" i="2"/>
  <c r="L38" i="2"/>
  <c r="K38" i="2"/>
  <c r="K40" i="2" s="1"/>
  <c r="J38" i="2"/>
  <c r="J40" i="2" s="1"/>
  <c r="I38" i="2"/>
  <c r="I40" i="2" s="1"/>
  <c r="H38" i="2"/>
  <c r="H40" i="2" s="1"/>
  <c r="G38" i="2"/>
  <c r="G40" i="2" s="1"/>
  <c r="F38" i="2"/>
  <c r="F40" i="2" s="1"/>
  <c r="E38" i="2"/>
  <c r="E40" i="2" s="1"/>
  <c r="AH37" i="2"/>
  <c r="V37" i="2"/>
  <c r="U37" i="2"/>
  <c r="J37" i="2"/>
  <c r="I37" i="2"/>
  <c r="AH36" i="2"/>
  <c r="AF36" i="2"/>
  <c r="AE36" i="2"/>
  <c r="AD36" i="2"/>
  <c r="AG36" i="2" s="1"/>
  <c r="AB36" i="2"/>
  <c r="AC36" i="2" s="1"/>
  <c r="AA36" i="2"/>
  <c r="Z36" i="2"/>
  <c r="Y36" i="2"/>
  <c r="X36" i="2"/>
  <c r="W36" i="2"/>
  <c r="V36" i="2"/>
  <c r="U36" i="2"/>
  <c r="T36" i="2"/>
  <c r="S36" i="2"/>
  <c r="Q36" i="2"/>
  <c r="P36" i="2"/>
  <c r="O36" i="2"/>
  <c r="R36" i="2" s="1"/>
  <c r="M36" i="2"/>
  <c r="L36" i="2"/>
  <c r="K36" i="2"/>
  <c r="J36" i="2"/>
  <c r="I36" i="2"/>
  <c r="H36" i="2"/>
  <c r="G36" i="2"/>
  <c r="F36" i="2"/>
  <c r="E36" i="2"/>
  <c r="N36" i="2" s="1"/>
  <c r="AH35" i="2"/>
  <c r="AF35" i="2"/>
  <c r="AF37" i="2" s="1"/>
  <c r="AE35" i="2"/>
  <c r="AE37" i="2" s="1"/>
  <c r="AD35" i="2"/>
  <c r="AG35" i="2" s="1"/>
  <c r="AB35" i="2"/>
  <c r="AB37" i="2" s="1"/>
  <c r="AA35" i="2"/>
  <c r="AA37" i="2" s="1"/>
  <c r="Z35" i="2"/>
  <c r="Z37" i="2" s="1"/>
  <c r="Y35" i="2"/>
  <c r="Y37" i="2" s="1"/>
  <c r="X35" i="2"/>
  <c r="X37" i="2" s="1"/>
  <c r="W35" i="2"/>
  <c r="W37" i="2" s="1"/>
  <c r="V35" i="2"/>
  <c r="U35" i="2"/>
  <c r="T35" i="2"/>
  <c r="T37" i="2" s="1"/>
  <c r="S35" i="2"/>
  <c r="S37" i="2" s="1"/>
  <c r="Q35" i="2"/>
  <c r="Q37" i="2" s="1"/>
  <c r="P35" i="2"/>
  <c r="P37" i="2" s="1"/>
  <c r="O35" i="2"/>
  <c r="R35" i="2" s="1"/>
  <c r="M35" i="2"/>
  <c r="M37" i="2" s="1"/>
  <c r="L35" i="2"/>
  <c r="L37" i="2" s="1"/>
  <c r="K35" i="2"/>
  <c r="K37" i="2" s="1"/>
  <c r="J35" i="2"/>
  <c r="I35" i="2"/>
  <c r="H35" i="2"/>
  <c r="H37" i="2" s="1"/>
  <c r="G35" i="2"/>
  <c r="G37" i="2" s="1"/>
  <c r="F35" i="2"/>
  <c r="F37" i="2" s="1"/>
  <c r="E35" i="2"/>
  <c r="E37" i="2" s="1"/>
  <c r="AE34" i="2"/>
  <c r="AD34" i="2"/>
  <c r="S34" i="2"/>
  <c r="G34" i="2"/>
  <c r="F34" i="2"/>
  <c r="AH33" i="2"/>
  <c r="AF33" i="2"/>
  <c r="AE33" i="2"/>
  <c r="AD33" i="2"/>
  <c r="AG33" i="2" s="1"/>
  <c r="AB33" i="2"/>
  <c r="AA33" i="2"/>
  <c r="Z33" i="2"/>
  <c r="Y33" i="2"/>
  <c r="X33" i="2"/>
  <c r="W33" i="2"/>
  <c r="V33" i="2"/>
  <c r="U33" i="2"/>
  <c r="T33" i="2"/>
  <c r="S33" i="2"/>
  <c r="AC33" i="2" s="1"/>
  <c r="Q33" i="2"/>
  <c r="P33" i="2"/>
  <c r="O33" i="2"/>
  <c r="R33" i="2" s="1"/>
  <c r="M33" i="2"/>
  <c r="N33" i="2" s="1"/>
  <c r="D33" i="2" s="1"/>
  <c r="L33" i="2"/>
  <c r="K33" i="2"/>
  <c r="J33" i="2"/>
  <c r="I33" i="2"/>
  <c r="H33" i="2"/>
  <c r="G33" i="2"/>
  <c r="F33" i="2"/>
  <c r="E33" i="2"/>
  <c r="AH32" i="2"/>
  <c r="AH34" i="2" s="1"/>
  <c r="AF32" i="2"/>
  <c r="AF34" i="2" s="1"/>
  <c r="AE32" i="2"/>
  <c r="AD32" i="2"/>
  <c r="AB32" i="2"/>
  <c r="AB34" i="2" s="1"/>
  <c r="AA32" i="2"/>
  <c r="AA34" i="2" s="1"/>
  <c r="Z32" i="2"/>
  <c r="Z34" i="2" s="1"/>
  <c r="Y32" i="2"/>
  <c r="Y34" i="2" s="1"/>
  <c r="X32" i="2"/>
  <c r="X34" i="2" s="1"/>
  <c r="W32" i="2"/>
  <c r="W34" i="2" s="1"/>
  <c r="V32" i="2"/>
  <c r="V34" i="2" s="1"/>
  <c r="U32" i="2"/>
  <c r="U34" i="2" s="1"/>
  <c r="T32" i="2"/>
  <c r="T34" i="2" s="1"/>
  <c r="S32" i="2"/>
  <c r="AC32" i="2" s="1"/>
  <c r="AC34" i="2" s="1"/>
  <c r="Q32" i="2"/>
  <c r="Q34" i="2" s="1"/>
  <c r="P32" i="2"/>
  <c r="P34" i="2" s="1"/>
  <c r="O32" i="2"/>
  <c r="R32" i="2" s="1"/>
  <c r="M32" i="2"/>
  <c r="M34" i="2" s="1"/>
  <c r="L32" i="2"/>
  <c r="L34" i="2" s="1"/>
  <c r="K32" i="2"/>
  <c r="K34" i="2" s="1"/>
  <c r="J32" i="2"/>
  <c r="J34" i="2" s="1"/>
  <c r="I32" i="2"/>
  <c r="I34" i="2" s="1"/>
  <c r="H32" i="2"/>
  <c r="H34" i="2" s="1"/>
  <c r="G32" i="2"/>
  <c r="F32" i="2"/>
  <c r="E32" i="2"/>
  <c r="N32" i="2" s="1"/>
  <c r="AB31" i="2"/>
  <c r="AA31" i="2"/>
  <c r="P31" i="2"/>
  <c r="O31" i="2"/>
  <c r="AH30" i="2"/>
  <c r="AF30" i="2"/>
  <c r="AE30" i="2"/>
  <c r="AD30" i="2"/>
  <c r="AG30" i="2" s="1"/>
  <c r="AB30" i="2"/>
  <c r="AA30" i="2"/>
  <c r="Z30" i="2"/>
  <c r="Y30" i="2"/>
  <c r="X30" i="2"/>
  <c r="W30" i="2"/>
  <c r="V30" i="2"/>
  <c r="U30" i="2"/>
  <c r="T30" i="2"/>
  <c r="S30" i="2"/>
  <c r="AC30" i="2" s="1"/>
  <c r="Q30" i="2"/>
  <c r="P30" i="2"/>
  <c r="O30" i="2"/>
  <c r="R30" i="2" s="1"/>
  <c r="M30" i="2"/>
  <c r="L30" i="2"/>
  <c r="K30" i="2"/>
  <c r="J30" i="2"/>
  <c r="I30" i="2"/>
  <c r="H30" i="2"/>
  <c r="G30" i="2"/>
  <c r="F30" i="2"/>
  <c r="E30" i="2"/>
  <c r="N30" i="2" s="1"/>
  <c r="AH29" i="2"/>
  <c r="AH31" i="2" s="1"/>
  <c r="AF29" i="2"/>
  <c r="AF31" i="2" s="1"/>
  <c r="AE29" i="2"/>
  <c r="AE31" i="2" s="1"/>
  <c r="AD29" i="2"/>
  <c r="AG29" i="2" s="1"/>
  <c r="AG31" i="2" s="1"/>
  <c r="AC29" i="2"/>
  <c r="AB29" i="2"/>
  <c r="AA29" i="2"/>
  <c r="Z29" i="2"/>
  <c r="Z31" i="2" s="1"/>
  <c r="Y29" i="2"/>
  <c r="Y31" i="2" s="1"/>
  <c r="X29" i="2"/>
  <c r="X31" i="2" s="1"/>
  <c r="W29" i="2"/>
  <c r="W31" i="2" s="1"/>
  <c r="V29" i="2"/>
  <c r="V31" i="2" s="1"/>
  <c r="U29" i="2"/>
  <c r="U31" i="2" s="1"/>
  <c r="T29" i="2"/>
  <c r="T31" i="2" s="1"/>
  <c r="S29" i="2"/>
  <c r="S31" i="2" s="1"/>
  <c r="Q29" i="2"/>
  <c r="R29" i="2" s="1"/>
  <c r="P29" i="2"/>
  <c r="O29" i="2"/>
  <c r="M29" i="2"/>
  <c r="M31" i="2" s="1"/>
  <c r="L29" i="2"/>
  <c r="L31" i="2" s="1"/>
  <c r="K29" i="2"/>
  <c r="K31" i="2" s="1"/>
  <c r="J29" i="2"/>
  <c r="J31" i="2" s="1"/>
  <c r="I29" i="2"/>
  <c r="I31" i="2" s="1"/>
  <c r="H29" i="2"/>
  <c r="H31" i="2" s="1"/>
  <c r="G29" i="2"/>
  <c r="G31" i="2" s="1"/>
  <c r="F29" i="2"/>
  <c r="F31" i="2" s="1"/>
  <c r="E29" i="2"/>
  <c r="N29" i="2" s="1"/>
  <c r="Y28" i="2"/>
  <c r="X28" i="2"/>
  <c r="M28" i="2"/>
  <c r="L28" i="2"/>
  <c r="AH27" i="2"/>
  <c r="AF27" i="2"/>
  <c r="AE27" i="2"/>
  <c r="AD27" i="2"/>
  <c r="AG27" i="2" s="1"/>
  <c r="AB27" i="2"/>
  <c r="AA27" i="2"/>
  <c r="Z27" i="2"/>
  <c r="Y27" i="2"/>
  <c r="X27" i="2"/>
  <c r="W27" i="2"/>
  <c r="V27" i="2"/>
  <c r="U27" i="2"/>
  <c r="T27" i="2"/>
  <c r="S27" i="2"/>
  <c r="AC27" i="2" s="1"/>
  <c r="Q27" i="2"/>
  <c r="P27" i="2"/>
  <c r="O27" i="2"/>
  <c r="R27" i="2" s="1"/>
  <c r="M27" i="2"/>
  <c r="L27" i="2"/>
  <c r="K27" i="2"/>
  <c r="J27" i="2"/>
  <c r="I27" i="2"/>
  <c r="H27" i="2"/>
  <c r="G27" i="2"/>
  <c r="F27" i="2"/>
  <c r="E27" i="2"/>
  <c r="N27" i="2" s="1"/>
  <c r="D27" i="2" s="1"/>
  <c r="AH26" i="2"/>
  <c r="AH28" i="2" s="1"/>
  <c r="AF26" i="2"/>
  <c r="AF28" i="2" s="1"/>
  <c r="AE26" i="2"/>
  <c r="AE28" i="2" s="1"/>
  <c r="AD26" i="2"/>
  <c r="AG26" i="2" s="1"/>
  <c r="AG28" i="2" s="1"/>
  <c r="AB26" i="2"/>
  <c r="AB28" i="2" s="1"/>
  <c r="AA26" i="2"/>
  <c r="AA28" i="2" s="1"/>
  <c r="Z26" i="2"/>
  <c r="Z28" i="2" s="1"/>
  <c r="Y26" i="2"/>
  <c r="X26" i="2"/>
  <c r="W26" i="2"/>
  <c r="W28" i="2" s="1"/>
  <c r="V26" i="2"/>
  <c r="V28" i="2" s="1"/>
  <c r="U26" i="2"/>
  <c r="U28" i="2" s="1"/>
  <c r="T26" i="2"/>
  <c r="T28" i="2" s="1"/>
  <c r="S26" i="2"/>
  <c r="S28" i="2" s="1"/>
  <c r="Q26" i="2"/>
  <c r="Q28" i="2" s="1"/>
  <c r="P26" i="2"/>
  <c r="P28" i="2" s="1"/>
  <c r="O26" i="2"/>
  <c r="R26" i="2" s="1"/>
  <c r="N26" i="2"/>
  <c r="N28" i="2" s="1"/>
  <c r="M26" i="2"/>
  <c r="L26" i="2"/>
  <c r="K26" i="2"/>
  <c r="K28" i="2" s="1"/>
  <c r="J26" i="2"/>
  <c r="J28" i="2" s="1"/>
  <c r="I26" i="2"/>
  <c r="I28" i="2" s="1"/>
  <c r="H26" i="2"/>
  <c r="H28" i="2" s="1"/>
  <c r="G26" i="2"/>
  <c r="G28" i="2" s="1"/>
  <c r="F26" i="2"/>
  <c r="F28" i="2" s="1"/>
  <c r="E26" i="2"/>
  <c r="E28" i="2" s="1"/>
  <c r="AH25" i="2"/>
  <c r="V25" i="2"/>
  <c r="U25" i="2"/>
  <c r="J25" i="2"/>
  <c r="I25" i="2"/>
  <c r="AH24" i="2"/>
  <c r="AF24" i="2"/>
  <c r="AE24" i="2"/>
  <c r="AD24" i="2"/>
  <c r="AG24" i="2" s="1"/>
  <c r="AB24" i="2"/>
  <c r="AC24" i="2" s="1"/>
  <c r="AA24" i="2"/>
  <c r="Z24" i="2"/>
  <c r="Y24" i="2"/>
  <c r="X24" i="2"/>
  <c r="W24" i="2"/>
  <c r="V24" i="2"/>
  <c r="U24" i="2"/>
  <c r="T24" i="2"/>
  <c r="S24" i="2"/>
  <c r="Q24" i="2"/>
  <c r="P24" i="2"/>
  <c r="O24" i="2"/>
  <c r="R24" i="2" s="1"/>
  <c r="M24" i="2"/>
  <c r="L24" i="2"/>
  <c r="K24" i="2"/>
  <c r="J24" i="2"/>
  <c r="I24" i="2"/>
  <c r="H24" i="2"/>
  <c r="G24" i="2"/>
  <c r="F24" i="2"/>
  <c r="E24" i="2"/>
  <c r="N24" i="2" s="1"/>
  <c r="AH23" i="2"/>
  <c r="AF23" i="2"/>
  <c r="AF25" i="2" s="1"/>
  <c r="AE23" i="2"/>
  <c r="AE25" i="2" s="1"/>
  <c r="AD23" i="2"/>
  <c r="AG23" i="2" s="1"/>
  <c r="AB23" i="2"/>
  <c r="AB25" i="2" s="1"/>
  <c r="AA23" i="2"/>
  <c r="AA25" i="2" s="1"/>
  <c r="Z23" i="2"/>
  <c r="Z25" i="2" s="1"/>
  <c r="Y23" i="2"/>
  <c r="Y25" i="2" s="1"/>
  <c r="X23" i="2"/>
  <c r="X25" i="2" s="1"/>
  <c r="W23" i="2"/>
  <c r="W25" i="2" s="1"/>
  <c r="V23" i="2"/>
  <c r="U23" i="2"/>
  <c r="T23" i="2"/>
  <c r="T25" i="2" s="1"/>
  <c r="S23" i="2"/>
  <c r="S25" i="2" s="1"/>
  <c r="Q23" i="2"/>
  <c r="Q25" i="2" s="1"/>
  <c r="P23" i="2"/>
  <c r="P25" i="2" s="1"/>
  <c r="O23" i="2"/>
  <c r="R23" i="2" s="1"/>
  <c r="M23" i="2"/>
  <c r="M25" i="2" s="1"/>
  <c r="L23" i="2"/>
  <c r="L25" i="2" s="1"/>
  <c r="K23" i="2"/>
  <c r="K25" i="2" s="1"/>
  <c r="J23" i="2"/>
  <c r="I23" i="2"/>
  <c r="H23" i="2"/>
  <c r="H25" i="2" s="1"/>
  <c r="G23" i="2"/>
  <c r="G25" i="2" s="1"/>
  <c r="F23" i="2"/>
  <c r="F25" i="2" s="1"/>
  <c r="E23" i="2"/>
  <c r="E25" i="2" s="1"/>
  <c r="AE22" i="2"/>
  <c r="AD22" i="2"/>
  <c r="S22" i="2"/>
  <c r="G22" i="2"/>
  <c r="F22" i="2"/>
  <c r="AH21" i="2"/>
  <c r="AF21" i="2"/>
  <c r="AE21" i="2"/>
  <c r="AD21" i="2"/>
  <c r="AG21" i="2" s="1"/>
  <c r="AB21" i="2"/>
  <c r="AA21" i="2"/>
  <c r="Z21" i="2"/>
  <c r="Y21" i="2"/>
  <c r="X21" i="2"/>
  <c r="W21" i="2"/>
  <c r="V21" i="2"/>
  <c r="U21" i="2"/>
  <c r="T21" i="2"/>
  <c r="S21" i="2"/>
  <c r="AC21" i="2" s="1"/>
  <c r="Q21" i="2"/>
  <c r="P21" i="2"/>
  <c r="O21" i="2"/>
  <c r="R21" i="2" s="1"/>
  <c r="M21" i="2"/>
  <c r="N21" i="2" s="1"/>
  <c r="D21" i="2" s="1"/>
  <c r="L21" i="2"/>
  <c r="K21" i="2"/>
  <c r="J21" i="2"/>
  <c r="I21" i="2"/>
  <c r="H21" i="2"/>
  <c r="G21" i="2"/>
  <c r="F21" i="2"/>
  <c r="E21" i="2"/>
  <c r="AH20" i="2"/>
  <c r="AH22" i="2" s="1"/>
  <c r="AF20" i="2"/>
  <c r="AG20" i="2" s="1"/>
  <c r="AG22" i="2" s="1"/>
  <c r="AE20" i="2"/>
  <c r="AD20" i="2"/>
  <c r="AB20" i="2"/>
  <c r="AB22" i="2" s="1"/>
  <c r="AA20" i="2"/>
  <c r="AA22" i="2" s="1"/>
  <c r="Z20" i="2"/>
  <c r="Z22" i="2" s="1"/>
  <c r="Y20" i="2"/>
  <c r="Y22" i="2" s="1"/>
  <c r="X20" i="2"/>
  <c r="X22" i="2" s="1"/>
  <c r="W20" i="2"/>
  <c r="W22" i="2" s="1"/>
  <c r="V20" i="2"/>
  <c r="V22" i="2" s="1"/>
  <c r="U20" i="2"/>
  <c r="U22" i="2" s="1"/>
  <c r="T20" i="2"/>
  <c r="T22" i="2" s="1"/>
  <c r="S20" i="2"/>
  <c r="AC20" i="2" s="1"/>
  <c r="AC22" i="2" s="1"/>
  <c r="Q20" i="2"/>
  <c r="Q22" i="2" s="1"/>
  <c r="P20" i="2"/>
  <c r="P22" i="2" s="1"/>
  <c r="O20" i="2"/>
  <c r="R20" i="2" s="1"/>
  <c r="M20" i="2"/>
  <c r="M22" i="2" s="1"/>
  <c r="L20" i="2"/>
  <c r="L22" i="2" s="1"/>
  <c r="K20" i="2"/>
  <c r="K22" i="2" s="1"/>
  <c r="J20" i="2"/>
  <c r="J22" i="2" s="1"/>
  <c r="I20" i="2"/>
  <c r="I22" i="2" s="1"/>
  <c r="H20" i="2"/>
  <c r="H22" i="2" s="1"/>
  <c r="G20" i="2"/>
  <c r="F20" i="2"/>
  <c r="E20" i="2"/>
  <c r="N20" i="2" s="1"/>
  <c r="AB19" i="2"/>
  <c r="AA19" i="2"/>
  <c r="P19" i="2"/>
  <c r="O19" i="2"/>
  <c r="AH18" i="2"/>
  <c r="AF18" i="2"/>
  <c r="AE18" i="2"/>
  <c r="AD18" i="2"/>
  <c r="AG18" i="2" s="1"/>
  <c r="AB18" i="2"/>
  <c r="AA18" i="2"/>
  <c r="Z18" i="2"/>
  <c r="Y18" i="2"/>
  <c r="X18" i="2"/>
  <c r="W18" i="2"/>
  <c r="V18" i="2"/>
  <c r="U18" i="2"/>
  <c r="T18" i="2"/>
  <c r="S18" i="2"/>
  <c r="AC18" i="2" s="1"/>
  <c r="Q18" i="2"/>
  <c r="P18" i="2"/>
  <c r="O18" i="2"/>
  <c r="R18" i="2" s="1"/>
  <c r="M18" i="2"/>
  <c r="L18" i="2"/>
  <c r="K18" i="2"/>
  <c r="J18" i="2"/>
  <c r="I18" i="2"/>
  <c r="H18" i="2"/>
  <c r="G18" i="2"/>
  <c r="F18" i="2"/>
  <c r="E18" i="2"/>
  <c r="N18" i="2" s="1"/>
  <c r="AH17" i="2"/>
  <c r="AH19" i="2" s="1"/>
  <c r="AF17" i="2"/>
  <c r="AF19" i="2" s="1"/>
  <c r="AE17" i="2"/>
  <c r="AE19" i="2" s="1"/>
  <c r="AD17" i="2"/>
  <c r="AG17" i="2" s="1"/>
  <c r="AG19" i="2" s="1"/>
  <c r="AC17" i="2"/>
  <c r="AB17" i="2"/>
  <c r="AA17" i="2"/>
  <c r="Z17" i="2"/>
  <c r="Z19" i="2" s="1"/>
  <c r="Y17" i="2"/>
  <c r="Y19" i="2" s="1"/>
  <c r="X17" i="2"/>
  <c r="X19" i="2" s="1"/>
  <c r="W17" i="2"/>
  <c r="W19" i="2" s="1"/>
  <c r="V17" i="2"/>
  <c r="V19" i="2" s="1"/>
  <c r="U17" i="2"/>
  <c r="U19" i="2" s="1"/>
  <c r="T17" i="2"/>
  <c r="T19" i="2" s="1"/>
  <c r="S17" i="2"/>
  <c r="S19" i="2" s="1"/>
  <c r="Q17" i="2"/>
  <c r="Q19" i="2" s="1"/>
  <c r="P17" i="2"/>
  <c r="O17" i="2"/>
  <c r="M17" i="2"/>
  <c r="M19" i="2" s="1"/>
  <c r="L17" i="2"/>
  <c r="L19" i="2" s="1"/>
  <c r="K17" i="2"/>
  <c r="K19" i="2" s="1"/>
  <c r="J17" i="2"/>
  <c r="J19" i="2" s="1"/>
  <c r="I17" i="2"/>
  <c r="I19" i="2" s="1"/>
  <c r="H17" i="2"/>
  <c r="H19" i="2" s="1"/>
  <c r="G17" i="2"/>
  <c r="G19" i="2" s="1"/>
  <c r="F17" i="2"/>
  <c r="F19" i="2" s="1"/>
  <c r="E17" i="2"/>
  <c r="N17" i="2" s="1"/>
  <c r="Y16" i="2"/>
  <c r="X16" i="2"/>
  <c r="M16" i="2"/>
  <c r="L16" i="2"/>
  <c r="AH15" i="2"/>
  <c r="AH63" i="2" s="1"/>
  <c r="AF15" i="2"/>
  <c r="AF63" i="2" s="1"/>
  <c r="AE15" i="2"/>
  <c r="AE63" i="2" s="1"/>
  <c r="AD15" i="2"/>
  <c r="AG15" i="2" s="1"/>
  <c r="AB15" i="2"/>
  <c r="AB63" i="2" s="1"/>
  <c r="AA15" i="2"/>
  <c r="AA63" i="2" s="1"/>
  <c r="Z15" i="2"/>
  <c r="Z63" i="2" s="1"/>
  <c r="Y15" i="2"/>
  <c r="Y63" i="2" s="1"/>
  <c r="X15" i="2"/>
  <c r="X63" i="2" s="1"/>
  <c r="W15" i="2"/>
  <c r="W63" i="2" s="1"/>
  <c r="V15" i="2"/>
  <c r="V63" i="2" s="1"/>
  <c r="U15" i="2"/>
  <c r="U63" i="2" s="1"/>
  <c r="T15" i="2"/>
  <c r="T63" i="2" s="1"/>
  <c r="S15" i="2"/>
  <c r="AC15" i="2" s="1"/>
  <c r="Q15" i="2"/>
  <c r="Q63" i="2" s="1"/>
  <c r="P15" i="2"/>
  <c r="P63" i="2" s="1"/>
  <c r="O15" i="2"/>
  <c r="O63" i="2" s="1"/>
  <c r="M15" i="2"/>
  <c r="M63" i="2" s="1"/>
  <c r="L15" i="2"/>
  <c r="L63" i="2" s="1"/>
  <c r="K15" i="2"/>
  <c r="K63" i="2" s="1"/>
  <c r="J15" i="2"/>
  <c r="J63" i="2" s="1"/>
  <c r="I15" i="2"/>
  <c r="I63" i="2" s="1"/>
  <c r="H15" i="2"/>
  <c r="H63" i="2" s="1"/>
  <c r="G15" i="2"/>
  <c r="G63" i="2" s="1"/>
  <c r="F15" i="2"/>
  <c r="F63" i="2" s="1"/>
  <c r="E15" i="2"/>
  <c r="E63" i="2" s="1"/>
  <c r="AH14" i="2"/>
  <c r="AH16" i="2" s="1"/>
  <c r="AF14" i="2"/>
  <c r="AF16" i="2" s="1"/>
  <c r="AE14" i="2"/>
  <c r="AE16" i="2" s="1"/>
  <c r="AD14" i="2"/>
  <c r="AG14" i="2" s="1"/>
  <c r="AG16" i="2" s="1"/>
  <c r="AB14" i="2"/>
  <c r="AB16" i="2" s="1"/>
  <c r="AA14" i="2"/>
  <c r="AA16" i="2" s="1"/>
  <c r="Z14" i="2"/>
  <c r="Z62" i="2" s="1"/>
  <c r="Z64" i="2" s="1"/>
  <c r="Y14" i="2"/>
  <c r="Y62" i="2" s="1"/>
  <c r="X14" i="2"/>
  <c r="X62" i="2" s="1"/>
  <c r="X64" i="2" s="1"/>
  <c r="W14" i="2"/>
  <c r="W62" i="2" s="1"/>
  <c r="W64" i="2" s="1"/>
  <c r="V14" i="2"/>
  <c r="V16" i="2" s="1"/>
  <c r="U14" i="2"/>
  <c r="U16" i="2" s="1"/>
  <c r="T14" i="2"/>
  <c r="T16" i="2" s="1"/>
  <c r="S14" i="2"/>
  <c r="S16" i="2" s="1"/>
  <c r="Q14" i="2"/>
  <c r="Q16" i="2" s="1"/>
  <c r="P14" i="2"/>
  <c r="P16" i="2" s="1"/>
  <c r="O14" i="2"/>
  <c r="R14" i="2" s="1"/>
  <c r="N14" i="2"/>
  <c r="M14" i="2"/>
  <c r="M62" i="2" s="1"/>
  <c r="M64" i="2" s="1"/>
  <c r="L14" i="2"/>
  <c r="L62" i="2" s="1"/>
  <c r="L64" i="2" s="1"/>
  <c r="K14" i="2"/>
  <c r="K62" i="2" s="1"/>
  <c r="J14" i="2"/>
  <c r="J16" i="2" s="1"/>
  <c r="I14" i="2"/>
  <c r="I16" i="2" s="1"/>
  <c r="H14" i="2"/>
  <c r="H16" i="2" s="1"/>
  <c r="G14" i="2"/>
  <c r="G16" i="2" s="1"/>
  <c r="F14" i="2"/>
  <c r="F16" i="2" s="1"/>
  <c r="E14" i="2"/>
  <c r="E16" i="2" s="1"/>
  <c r="A5" i="2"/>
  <c r="D59" i="5" l="1"/>
  <c r="D61" i="5" s="1"/>
  <c r="E60" i="5"/>
  <c r="E61" i="5" s="1"/>
  <c r="E13" i="4"/>
  <c r="P13" i="4" s="1"/>
  <c r="P14" i="4"/>
  <c r="P26" i="4"/>
  <c r="P38" i="4"/>
  <c r="P50" i="4"/>
  <c r="G59" i="4"/>
  <c r="G61" i="4" s="1"/>
  <c r="F13" i="4"/>
  <c r="H59" i="4"/>
  <c r="H61" i="4" s="1"/>
  <c r="I59" i="4"/>
  <c r="I61" i="4" s="1"/>
  <c r="P17" i="4"/>
  <c r="P29" i="4"/>
  <c r="P41" i="4"/>
  <c r="P53" i="4"/>
  <c r="J59" i="4"/>
  <c r="J61" i="4" s="1"/>
  <c r="K59" i="4"/>
  <c r="K61" i="4" s="1"/>
  <c r="L59" i="4"/>
  <c r="L61" i="4" s="1"/>
  <c r="P20" i="4"/>
  <c r="P32" i="4"/>
  <c r="P44" i="4"/>
  <c r="P56" i="4"/>
  <c r="M59" i="4"/>
  <c r="M61" i="4" s="1"/>
  <c r="N59" i="4"/>
  <c r="N61" i="4" s="1"/>
  <c r="O59" i="4"/>
  <c r="O61" i="4" s="1"/>
  <c r="P11" i="4"/>
  <c r="P23" i="4"/>
  <c r="P35" i="4"/>
  <c r="P47" i="4"/>
  <c r="D59" i="4"/>
  <c r="P12" i="4"/>
  <c r="AK27" i="3"/>
  <c r="AC12" i="3"/>
  <c r="C12" i="3" s="1"/>
  <c r="AC21" i="3"/>
  <c r="C21" i="3" s="1"/>
  <c r="M27" i="3"/>
  <c r="AC17" i="3"/>
  <c r="C17" i="3" s="1"/>
  <c r="AC19" i="3"/>
  <c r="C19" i="3" s="1"/>
  <c r="AC15" i="3"/>
  <c r="C15" i="3" s="1"/>
  <c r="AC26" i="3"/>
  <c r="C26" i="3" s="1"/>
  <c r="C22" i="3"/>
  <c r="T27" i="3"/>
  <c r="AC20" i="3"/>
  <c r="C20" i="3" s="1"/>
  <c r="AC23" i="3"/>
  <c r="C23" i="3" s="1"/>
  <c r="R27" i="3"/>
  <c r="AA11" i="3"/>
  <c r="AA27" i="3" s="1"/>
  <c r="AC11" i="3"/>
  <c r="AG70" i="2"/>
  <c r="N63" i="2"/>
  <c r="R22" i="2"/>
  <c r="R34" i="2"/>
  <c r="N22" i="2"/>
  <c r="D20" i="2"/>
  <c r="D22" i="2" s="1"/>
  <c r="N34" i="2"/>
  <c r="N46" i="2"/>
  <c r="D44" i="2"/>
  <c r="D46" i="2" s="1"/>
  <c r="D69" i="2"/>
  <c r="D24" i="2"/>
  <c r="K64" i="2"/>
  <c r="Y64" i="2"/>
  <c r="AC19" i="2"/>
  <c r="AC31" i="2"/>
  <c r="AG46" i="2"/>
  <c r="D60" i="2"/>
  <c r="D36" i="2"/>
  <c r="R31" i="2"/>
  <c r="N52" i="2"/>
  <c r="N19" i="2"/>
  <c r="D17" i="2"/>
  <c r="D19" i="2" s="1"/>
  <c r="N43" i="2"/>
  <c r="R28" i="2"/>
  <c r="R40" i="2"/>
  <c r="AG52" i="2"/>
  <c r="AG55" i="2"/>
  <c r="N55" i="2"/>
  <c r="D53" i="2"/>
  <c r="D55" i="2" s="1"/>
  <c r="N58" i="2"/>
  <c r="D56" i="2"/>
  <c r="D58" i="2" s="1"/>
  <c r="AC58" i="2"/>
  <c r="N31" i="2"/>
  <c r="D29" i="2"/>
  <c r="D18" i="2"/>
  <c r="R25" i="2"/>
  <c r="D30" i="2"/>
  <c r="R37" i="2"/>
  <c r="D42" i="2"/>
  <c r="AC61" i="2"/>
  <c r="N70" i="2"/>
  <c r="AC55" i="2"/>
  <c r="R63" i="2"/>
  <c r="AG25" i="2"/>
  <c r="AG37" i="2"/>
  <c r="S63" i="2"/>
  <c r="AC63" i="2" s="1"/>
  <c r="AG32" i="2"/>
  <c r="AG34" i="2" s="1"/>
  <c r="R41" i="2"/>
  <c r="R43" i="2" s="1"/>
  <c r="R15" i="2"/>
  <c r="R16" i="2" s="1"/>
  <c r="K16" i="2"/>
  <c r="W16" i="2"/>
  <c r="E22" i="2"/>
  <c r="E34" i="2"/>
  <c r="E46" i="2"/>
  <c r="AD63" i="2"/>
  <c r="AG63" i="2" s="1"/>
  <c r="R69" i="2"/>
  <c r="R70" i="2" s="1"/>
  <c r="O62" i="2"/>
  <c r="AA62" i="2"/>
  <c r="AA64" i="2" s="1"/>
  <c r="R17" i="2"/>
  <c r="R19" i="2" s="1"/>
  <c r="Z16" i="2"/>
  <c r="E19" i="2"/>
  <c r="AF22" i="2"/>
  <c r="E31" i="2"/>
  <c r="Q31" i="2"/>
  <c r="D38" i="2"/>
  <c r="D40" i="2" s="1"/>
  <c r="E43" i="2"/>
  <c r="AF46" i="2"/>
  <c r="D50" i="2"/>
  <c r="D52" i="2" s="1"/>
  <c r="E55" i="2"/>
  <c r="P62" i="2"/>
  <c r="P64" i="2" s="1"/>
  <c r="AB62" i="2"/>
  <c r="AB64" i="2" s="1"/>
  <c r="D68" i="2"/>
  <c r="AC14" i="2"/>
  <c r="AC16" i="2" s="1"/>
  <c r="O16" i="2"/>
  <c r="AD19" i="2"/>
  <c r="N23" i="2"/>
  <c r="AC26" i="2"/>
  <c r="AC28" i="2" s="1"/>
  <c r="O28" i="2"/>
  <c r="AD31" i="2"/>
  <c r="N35" i="2"/>
  <c r="AC38" i="2"/>
  <c r="AC40" i="2" s="1"/>
  <c r="O40" i="2"/>
  <c r="AD43" i="2"/>
  <c r="N47" i="2"/>
  <c r="AC50" i="2"/>
  <c r="AC52" i="2" s="1"/>
  <c r="O52" i="2"/>
  <c r="AD55" i="2"/>
  <c r="N59" i="2"/>
  <c r="E62" i="2"/>
  <c r="Q62" i="2"/>
  <c r="Q64" i="2" s="1"/>
  <c r="AC68" i="2"/>
  <c r="AC70" i="2" s="1"/>
  <c r="O70" i="2"/>
  <c r="F62" i="2"/>
  <c r="F64" i="2" s="1"/>
  <c r="AD62" i="2"/>
  <c r="E52" i="2"/>
  <c r="G62" i="2"/>
  <c r="G64" i="2" s="1"/>
  <c r="S62" i="2"/>
  <c r="AE62" i="2"/>
  <c r="AE64" i="2" s="1"/>
  <c r="E70" i="2"/>
  <c r="AD16" i="2"/>
  <c r="AC23" i="2"/>
  <c r="AC25" i="2" s="1"/>
  <c r="O25" i="2"/>
  <c r="AD28" i="2"/>
  <c r="AC35" i="2"/>
  <c r="AC37" i="2" s="1"/>
  <c r="O37" i="2"/>
  <c r="AD40" i="2"/>
  <c r="O49" i="2"/>
  <c r="AD52" i="2"/>
  <c r="O61" i="2"/>
  <c r="H62" i="2"/>
  <c r="H64" i="2" s="1"/>
  <c r="T62" i="2"/>
  <c r="T64" i="2" s="1"/>
  <c r="AF62" i="2"/>
  <c r="AF64" i="2" s="1"/>
  <c r="AD70" i="2"/>
  <c r="N15" i="2"/>
  <c r="D15" i="2" s="1"/>
  <c r="I62" i="2"/>
  <c r="I64" i="2" s="1"/>
  <c r="U62" i="2"/>
  <c r="U64" i="2" s="1"/>
  <c r="J62" i="2"/>
  <c r="J64" i="2" s="1"/>
  <c r="V62" i="2"/>
  <c r="V64" i="2" s="1"/>
  <c r="AH62" i="2"/>
  <c r="AH64" i="2" s="1"/>
  <c r="O22" i="2"/>
  <c r="AD25" i="2"/>
  <c r="O34" i="2"/>
  <c r="AD37" i="2"/>
  <c r="D61" i="4" l="1"/>
  <c r="P61" i="4" s="1"/>
  <c r="P59" i="4"/>
  <c r="C11" i="3"/>
  <c r="C27" i="3" s="1"/>
  <c r="AC27" i="3"/>
  <c r="C28" i="3" s="1"/>
  <c r="N25" i="2"/>
  <c r="D23" i="2"/>
  <c r="D25" i="2" s="1"/>
  <c r="N62" i="2"/>
  <c r="E64" i="2"/>
  <c r="N16" i="2"/>
  <c r="D26" i="2"/>
  <c r="D28" i="2" s="1"/>
  <c r="S64" i="2"/>
  <c r="AC62" i="2"/>
  <c r="AC64" i="2" s="1"/>
  <c r="D32" i="2"/>
  <c r="D34" i="2" s="1"/>
  <c r="N49" i="2"/>
  <c r="D47" i="2"/>
  <c r="D49" i="2" s="1"/>
  <c r="D70" i="2"/>
  <c r="N61" i="2"/>
  <c r="D59" i="2"/>
  <c r="D61" i="2" s="1"/>
  <c r="AG62" i="2"/>
  <c r="AG64" i="2" s="1"/>
  <c r="AD64" i="2"/>
  <c r="D14" i="2"/>
  <c r="D16" i="2" s="1"/>
  <c r="N37" i="2"/>
  <c r="D35" i="2"/>
  <c r="D37" i="2" s="1"/>
  <c r="R62" i="2"/>
  <c r="R64" i="2" s="1"/>
  <c r="O64" i="2"/>
  <c r="D31" i="2"/>
  <c r="D41" i="2"/>
  <c r="D43" i="2" s="1"/>
  <c r="D63" i="2"/>
  <c r="D66" i="2" s="1"/>
  <c r="C29" i="3" l="1"/>
  <c r="N64" i="2"/>
  <c r="D62" i="2"/>
  <c r="D64" i="2" l="1"/>
  <c r="D65" i="2"/>
  <c r="D67" i="2" s="1"/>
</calcChain>
</file>

<file path=xl/comments1.xml><?xml version="1.0" encoding="utf-8"?>
<comments xmlns="http://schemas.openxmlformats.org/spreadsheetml/2006/main">
  <authors>
    <author>Paweł</author>
  </authors>
  <commentList>
    <comment ref="P7" authorId="0" shapeId="0">
      <text>
        <r>
          <rPr>
            <b/>
            <sz val="8"/>
            <rFont val="Tahoma"/>
            <family val="2"/>
            <charset val="238"/>
          </rPr>
          <t>* - poprawna wartość sumy kontrolnej wynosi 0</t>
        </r>
        <r>
          <rPr>
            <sz val="8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<sst xmlns="http://schemas.openxmlformats.org/spreadsheetml/2006/main" count="467" uniqueCount="190">
  <si>
    <t>Województwo: KUJAWSKO-POMORSKIE (04)</t>
  </si>
  <si>
    <t>Powiat: grudziądzki (0406)</t>
  </si>
  <si>
    <t>Oznaczenie grupy rejestrowej</t>
  </si>
  <si>
    <t>Nazwa grupy rejestrowej</t>
  </si>
  <si>
    <t>Rodzaj jednostki 
terytorialnej</t>
  </si>
  <si>
    <t>Powierzchnia ogólna 
gruntów</t>
  </si>
  <si>
    <t>1. Grunty rolne</t>
  </si>
  <si>
    <t>2. Grunty leśne oraz zadrzewione i zakrzewione</t>
  </si>
  <si>
    <t>3. Grunty zabudowane i zurbanizowane</t>
  </si>
  <si>
    <t>4. Grunty pod wodami</t>
  </si>
  <si>
    <t>5. Tereny różne</t>
  </si>
  <si>
    <t>Użytki rolne</t>
  </si>
  <si>
    <t>Nieużytki</t>
  </si>
  <si>
    <t>Razem</t>
  </si>
  <si>
    <t>lasy</t>
  </si>
  <si>
    <t>grunty zadrzewione 
i zakrzewione</t>
  </si>
  <si>
    <t>grunty 
pod 
rowami</t>
  </si>
  <si>
    <t>tereny mieszkaniowe</t>
  </si>
  <si>
    <t>tereny przemysłowe</t>
  </si>
  <si>
    <t>inne tereny zabudowane</t>
  </si>
  <si>
    <t>zurbanizowane 
tereny niezabud. 
lub w trakcie zabudowy</t>
  </si>
  <si>
    <t>tereny rekreacyjno-wypoczynkowe</t>
  </si>
  <si>
    <t>użytki kopalne</t>
  </si>
  <si>
    <t>Tereny komunikacyjne</t>
  </si>
  <si>
    <t>morskimi wewnętrznymi</t>
  </si>
  <si>
    <t>powierzchniowymi płynącymi</t>
  </si>
  <si>
    <t>powierzchniowymi stojącymi</t>
  </si>
  <si>
    <t>grunty orne</t>
  </si>
  <si>
    <t>łąki trwałe</t>
  </si>
  <si>
    <t>pastwiska trwałe</t>
  </si>
  <si>
    <t>sady</t>
  </si>
  <si>
    <t>grunty rolne zabudowane</t>
  </si>
  <si>
    <t>grunty zadrzewione 
i zakrzewione na użytkach rolnych</t>
  </si>
  <si>
    <t>grunty 
pod stawami</t>
  </si>
  <si>
    <t>grunty 
pod rowami</t>
  </si>
  <si>
    <t>drogi</t>
  </si>
  <si>
    <t>tereny kolejowe</t>
  </si>
  <si>
    <t>inne tereny komunikacyjne</t>
  </si>
  <si>
    <t>grunty przezn. pod budowę dróg pub. lub linii kolejowych</t>
  </si>
  <si>
    <t>R</t>
  </si>
  <si>
    <t>Ł</t>
  </si>
  <si>
    <t>Ps</t>
  </si>
  <si>
    <t>S</t>
  </si>
  <si>
    <t>Br</t>
  </si>
  <si>
    <t>Lzr</t>
  </si>
  <si>
    <t>Wsr</t>
  </si>
  <si>
    <t>W</t>
  </si>
  <si>
    <t>N</t>
  </si>
  <si>
    <t>(kol. 5-13)</t>
  </si>
  <si>
    <t>Ls</t>
  </si>
  <si>
    <t>Lz</t>
  </si>
  <si>
    <t>(kol. 15-17)</t>
  </si>
  <si>
    <t>B</t>
  </si>
  <si>
    <t>Ba</t>
  </si>
  <si>
    <t>Bi</t>
  </si>
  <si>
    <t>Bp</t>
  </si>
  <si>
    <t>Bz</t>
  </si>
  <si>
    <t>K</t>
  </si>
  <si>
    <t>dr</t>
  </si>
  <si>
    <t>Tk</t>
  </si>
  <si>
    <t>Ti</t>
  </si>
  <si>
    <t>Tp</t>
  </si>
  <si>
    <t>(kol. 19-28)</t>
  </si>
  <si>
    <t>Wm</t>
  </si>
  <si>
    <t>Wp</t>
  </si>
  <si>
    <t>Ws</t>
  </si>
  <si>
    <t>(kol. 30-32)</t>
  </si>
  <si>
    <t>Tr</t>
  </si>
  <si>
    <t>w ha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</si>
  <si>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</si>
  <si>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</si>
  <si>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</si>
  <si>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</si>
  <si>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</si>
  <si>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</si>
  <si>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</si>
  <si>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</si>
  <si>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</si>
  <si>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</si>
  <si>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</si>
  <si>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</si>
  <si>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</si>
  <si>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</si>
  <si>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</si>
  <si>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</si>
  <si>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</si>
  <si>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</si>
  <si>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</si>
  <si>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</si>
  <si>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</si>
  <si>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</si>
  <si>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</si>
  <si>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</si>
  <si>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</si>
  <si>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</si>
  <si>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</si>
  <si>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</si>
  <si>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</si>
  <si>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</si>
  <si>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</si>
  <si>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</si>
  <si>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</si>
  <si>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</si>
  <si>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Skarb Państwa, jeżeli nie występuje w zbiegu 
z użytkownikami wieczystymi</t>
  </si>
  <si>
    <t>M</t>
  </si>
  <si>
    <t>Skarb Państwa, jeżeli występuje w zbiegu 
z użytkownikami wieczystymi</t>
  </si>
  <si>
    <t>Jednoosobowe spółki Skarbu Państwa, 
przedsiębiorstwa państwowe i inne państwowe osoby prawne</t>
  </si>
  <si>
    <t>Gminy, związki międzygminne lub metropolitalne, 
jeżeli nie występują w zbiegu z użytkownikami wieczystymi</t>
  </si>
  <si>
    <t>Gminy, związki międzygminne lub metropolitalne, 
jeżeli występują w zbiegu z użytkownikami wieczystymi</t>
  </si>
  <si>
    <t> Jednoosobowe spółki jednostek samorządu terytorialnego  i inne osoby prawne, których organami założycielskimi są  organy samorządu terytorialnego</t>
  </si>
  <si>
    <t>Osoby fizyczne</t>
  </si>
  <si>
    <t>Spółdzielnie</t>
  </si>
  <si>
    <t>Kościoły i związki wyznaniowe</t>
  </si>
  <si>
    <t>Wspólnoty gruntowe</t>
  </si>
  <si>
    <t>Powiaty i związki powiatów, 
jeżeli nie występują w zbiegu z użytkownikami wieczystymi</t>
  </si>
  <si>
    <t>Powiaty i związki powiatów, 
jeżeli występują w zbiegu z użytkownikami wieczystymi</t>
  </si>
  <si>
    <t>Województwa, 
jeżeli nie występują w zbiegu z użytkownikami wieczystymi</t>
  </si>
  <si>
    <t>Województwa, 
jeżeli występują w zbiegu z użytkownikami wieczystymi</t>
  </si>
  <si>
    <t xml:space="preserve">Spółki prawa handlowego </t>
  </si>
  <si>
    <t>Inne podmioty ewidencyjne 
niewymienione w grupach rejestrowych 1-15</t>
  </si>
  <si>
    <t>Razem grupy 1~16</t>
  </si>
  <si>
    <t>Powierzchnia ewidencyjna</t>
  </si>
  <si>
    <t>Powierzchnia wyrównawcza</t>
  </si>
  <si>
    <t/>
  </si>
  <si>
    <t>Powierzchnia geodezyjna</t>
  </si>
  <si>
    <t>SUMA w ha</t>
  </si>
  <si>
    <t xml:space="preserve">Razem użytki rolne </t>
  </si>
  <si>
    <t>2. Lasy</t>
  </si>
  <si>
    <t>Razem lasy</t>
  </si>
  <si>
    <t>Grunty orne</t>
  </si>
  <si>
    <t>Łąki</t>
  </si>
  <si>
    <t>Pastwiska</t>
  </si>
  <si>
    <t>RI</t>
  </si>
  <si>
    <t>RII</t>
  </si>
  <si>
    <t>RIIIa</t>
  </si>
  <si>
    <t>RIIIb</t>
  </si>
  <si>
    <t>RIVa</t>
  </si>
  <si>
    <t>RIVb</t>
  </si>
  <si>
    <t>RV</t>
  </si>
  <si>
    <t>RVI</t>
  </si>
  <si>
    <t>RVIz</t>
  </si>
  <si>
    <t>Razem
(kol. 4-12)</t>
  </si>
  <si>
    <t>ŁI</t>
  </si>
  <si>
    <t>ŁII</t>
  </si>
  <si>
    <t>ŁIII</t>
  </si>
  <si>
    <t>ŁIV</t>
  </si>
  <si>
    <t>ŁV</t>
  </si>
  <si>
    <t>ŁVI</t>
  </si>
  <si>
    <t>Razem
(kol. 14-19)</t>
  </si>
  <si>
    <t>PsI</t>
  </si>
  <si>
    <t>PsII</t>
  </si>
  <si>
    <t>PsIII</t>
  </si>
  <si>
    <t>PsIV</t>
  </si>
  <si>
    <t>PsV</t>
  </si>
  <si>
    <t>PsVI</t>
  </si>
  <si>
    <t>Razem
(kol. 21-26)</t>
  </si>
  <si>
    <t>LsI</t>
  </si>
  <si>
    <t>LsII</t>
  </si>
  <si>
    <t>LsIII</t>
  </si>
  <si>
    <t>LsIV</t>
  </si>
  <si>
    <t>LsV</t>
  </si>
  <si>
    <t>LsVI</t>
  </si>
  <si>
    <t>Ls
(art. 20 ust. 3b ustawy Pgik)</t>
  </si>
  <si>
    <t>Skarb Państwa, jeżeli występuje w zbiegu z użytkownikami wieczystymi</t>
  </si>
  <si>
    <t>Jednoosobowe spółki Skarbu Państwa, przedsiębiorstwa 
państwowe i inne państwowe osoby prawne</t>
  </si>
  <si>
    <t>Gminy, związki międzygminne lub metropolitalne, 
jeżeli  nie występują w zbiegu z użytkownikami wieczystymi</t>
  </si>
  <si>
    <t>Razem
grupy 1-16</t>
  </si>
  <si>
    <t>Grupa rejestrowa</t>
  </si>
  <si>
    <t>Nazwa</t>
  </si>
  <si>
    <t>Rodzaj jednostki terytorialnej</t>
  </si>
  <si>
    <t>Budynki w nieruchomości gruntowej</t>
  </si>
  <si>
    <t>Budynki stanowiące samodzielną nieruchomość</t>
  </si>
  <si>
    <t>Rodzaj budynku</t>
  </si>
  <si>
    <t>Suma kontrolna*</t>
  </si>
  <si>
    <t>mieszkalny</t>
  </si>
  <si>
    <t>produkcyjny, usługowy 
i gospodarczy</t>
  </si>
  <si>
    <t>transportu 
i łączności</t>
  </si>
  <si>
    <t>oświaty, nauki 
i kultury 
oraz sportu</t>
  </si>
  <si>
    <t xml:space="preserve">szpitala 
i inne budynki opieki zdrowotnej </t>
  </si>
  <si>
    <t>biurowy</t>
  </si>
  <si>
    <t>handlowo- usługowy</t>
  </si>
  <si>
    <t>przemysłowy</t>
  </si>
  <si>
    <t>zbiornik, silos 
i budynek magazynowy</t>
  </si>
  <si>
    <t>niemieszkalny</t>
  </si>
  <si>
    <t>liczba budynków</t>
  </si>
  <si>
    <t>Razem budynki</t>
  </si>
  <si>
    <r>
      <t>*</t>
    </r>
    <r>
      <rPr>
        <sz val="10"/>
        <color theme="0"/>
        <rFont val="Arial CE"/>
        <family val="2"/>
        <charset val="238"/>
      </rPr>
      <t xml:space="preserve"> - poprawna wartość sumy kontrolnej wynosi 0</t>
    </r>
  </si>
  <si>
    <t>Rodzaj lokalu</t>
  </si>
  <si>
    <t>liczba lokali</t>
  </si>
  <si>
    <t>Razem lokale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</si>
</sst>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name val="Times New Roman"/>
      <family val="1"/>
      <charset val="238"/>
    </font>
    <font>
      <sz val="8"/>
      <color indexed="9"/>
      <name val="Arial"/>
      <family val="2"/>
      <charset val="238"/>
    </font>
    <font>
      <b/>
      <sz val="8"/>
      <color indexed="9"/>
      <name val="Arial"/>
      <family val="2"/>
      <charset val="238"/>
    </font>
    <font>
      <i/>
      <sz val="9"/>
      <color theme="1"/>
      <name val="Czcionka tekstu podstawowego"/>
      <charset val="238"/>
    </font>
    <font>
      <b/>
      <sz val="14"/>
      <color rgb="FFFF0000"/>
      <name val="Czcionka tekstu podstawowego"/>
      <charset val="238"/>
    </font>
    <font>
      <b/>
      <sz val="10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sz val="10"/>
      <color theme="1"/>
      <name val="Czcionka tekstu podstawowego"/>
      <charset val="238"/>
    </font>
    <font>
      <sz val="9"/>
      <color theme="1"/>
      <name val="Czcionka tekstu podstawowego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7.5"/>
      <name val="Arial"/>
      <family val="2"/>
      <charset val="238"/>
    </font>
    <font>
      <sz val="10"/>
      <color indexed="10"/>
      <name val="Times New Roman"/>
      <family val="1"/>
      <charset val="238"/>
    </font>
    <font>
      <b/>
      <sz val="7"/>
      <name val="Arial"/>
      <family val="2"/>
      <charset val="238"/>
    </font>
    <font>
      <sz val="12"/>
      <color theme="0"/>
      <name val="Arial CE"/>
      <family val="2"/>
      <charset val="238"/>
    </font>
    <font>
      <sz val="10"/>
      <color theme="0"/>
      <name val="Arial CE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6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theme="0"/>
        <bgColor auto="1"/>
      </patternFill>
    </fill>
    <fill>
      <patternFill patternType="solid">
        <fgColor indexed="47"/>
        <bgColor auto="1"/>
      </patternFill>
    </fill>
    <fill>
      <patternFill patternType="solid">
        <fgColor indexed="41"/>
        <bgColor auto="1"/>
      </patternFill>
    </fill>
    <fill>
      <patternFill patternType="solid">
        <fgColor theme="6" tint="0.39994506668294322"/>
        <bgColor auto="1"/>
      </patternFill>
    </fill>
    <fill>
      <patternFill patternType="solid">
        <fgColor rgb="FFFFCC99"/>
        <bgColor auto="1"/>
      </patternFill>
    </fill>
    <fill>
      <patternFill patternType="solid">
        <fgColor indexed="27"/>
        <bgColor auto="1"/>
      </patternFill>
    </fill>
    <fill>
      <patternFill patternType="solid">
        <fgColor indexed="31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4"/>
        <bgColor auto="1"/>
      </patternFill>
    </fill>
    <fill>
      <patternFill patternType="solid">
        <fgColor theme="9" tint="0.79995117038483843"/>
        <bgColor auto="1"/>
      </patternFill>
    </fill>
    <fill>
      <patternFill patternType="solid">
        <fgColor theme="9" tint="0.39994506668294322"/>
        <bgColor auto="1"/>
      </patternFill>
    </fill>
    <fill>
      <patternFill patternType="solid">
        <fgColor rgb="FF00B050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9" tint="-0.249977111117893"/>
        <bgColor auto="1"/>
      </patternFill>
    </fill>
    <fill>
      <patternFill patternType="solid">
        <fgColor theme="2" tint="-9.9978637043366805E-2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22"/>
        <bgColor auto="1"/>
      </patternFill>
    </fill>
    <fill>
      <patternFill patternType="solid">
        <fgColor indexed="44"/>
        <bgColor auto="1"/>
      </patternFill>
    </fill>
    <fill>
      <patternFill patternType="solid">
        <fgColor rgb="FFFFFF99"/>
        <bgColor auto="1"/>
      </patternFill>
    </fill>
    <fill>
      <patternFill patternType="solid">
        <fgColor rgb="FF99CCFF"/>
        <bgColor auto="1"/>
      </patternFill>
    </fill>
    <fill>
      <patternFill patternType="solid">
        <fgColor rgb="FFCCECFF"/>
        <bgColor auto="1"/>
      </patternFill>
    </fill>
  </fills>
  <borders count="5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328">
    <xf numFmtId="0" fontId="0" fillId="0" borderId="0" xfId="0"/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vertical="center"/>
      <protection locked="0"/>
    </xf>
    <xf numFmtId="0" fontId="5" fillId="2" borderId="0" xfId="0" applyFont="1" applyFill="1" applyAlignment="1">
      <alignment horizontal="center" vertical="center" wrapText="1"/>
    </xf>
    <xf numFmtId="49" fontId="4" fillId="2" borderId="0" xfId="0" applyNumberFormat="1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49" fontId="6" fillId="3" borderId="2" xfId="0" applyNumberFormat="1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49" fontId="7" fillId="6" borderId="3" xfId="0" applyNumberFormat="1" applyFont="1" applyFill="1" applyBorder="1" applyAlignment="1">
      <alignment horizontal="center"/>
    </xf>
    <xf numFmtId="49" fontId="7" fillId="6" borderId="4" xfId="0" applyNumberFormat="1" applyFont="1" applyFill="1" applyBorder="1" applyAlignment="1">
      <alignment horizontal="center"/>
    </xf>
    <xf numFmtId="0" fontId="8" fillId="6" borderId="4" xfId="0" applyFont="1" applyFill="1" applyBorder="1"/>
    <xf numFmtId="0" fontId="8" fillId="6" borderId="5" xfId="0" applyFont="1" applyFill="1" applyBorder="1"/>
    <xf numFmtId="49" fontId="7" fillId="5" borderId="3" xfId="0" applyNumberFormat="1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49" fontId="7" fillId="5" borderId="6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49" fontId="6" fillId="5" borderId="3" xfId="0" applyNumberFormat="1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/>
    </xf>
    <xf numFmtId="49" fontId="6" fillId="6" borderId="2" xfId="0" applyNumberFormat="1" applyFont="1" applyFill="1" applyBorder="1" applyAlignment="1">
      <alignment horizontal="center" vertical="center" wrapText="1"/>
    </xf>
    <xf numFmtId="49" fontId="6" fillId="6" borderId="2" xfId="0" applyNumberFormat="1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49" fontId="7" fillId="5" borderId="7" xfId="0" applyNumberFormat="1" applyFont="1" applyFill="1" applyBorder="1" applyAlignment="1">
      <alignment vertical="center" wrapText="1"/>
    </xf>
    <xf numFmtId="0" fontId="8" fillId="5" borderId="7" xfId="0" applyFont="1" applyFill="1" applyBorder="1" applyAlignment="1">
      <alignment horizontal="center" vertical="center"/>
    </xf>
    <xf numFmtId="49" fontId="6" fillId="5" borderId="7" xfId="0" applyNumberFormat="1" applyFont="1" applyFill="1" applyBorder="1" applyAlignment="1">
      <alignment horizontal="center" vertical="center"/>
    </xf>
    <xf numFmtId="49" fontId="6" fillId="6" borderId="7" xfId="0" applyNumberFormat="1" applyFont="1" applyFill="1" applyBorder="1" applyAlignment="1">
      <alignment horizontal="center" vertical="center" wrapText="1"/>
    </xf>
    <xf numFmtId="49" fontId="6" fillId="6" borderId="7" xfId="0" applyNumberFormat="1" applyFont="1" applyFill="1" applyBorder="1" applyAlignment="1">
      <alignment horizontal="center" vertical="center"/>
    </xf>
    <xf numFmtId="49" fontId="6" fillId="5" borderId="7" xfId="0" applyNumberFormat="1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49" fontId="6" fillId="5" borderId="0" xfId="0" applyNumberFormat="1" applyFont="1" applyFill="1" applyAlignment="1">
      <alignment horizontal="center"/>
    </xf>
    <xf numFmtId="0" fontId="8" fillId="6" borderId="10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49" fontId="6" fillId="6" borderId="0" xfId="0" applyNumberFormat="1" applyFont="1" applyFill="1" applyAlignment="1">
      <alignment horizontal="center"/>
    </xf>
    <xf numFmtId="0" fontId="8" fillId="5" borderId="10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49" fontId="9" fillId="0" borderId="12" xfId="0" applyNumberFormat="1" applyFont="1" applyBorder="1" applyAlignment="1">
      <alignment horizontal="center"/>
    </xf>
    <xf numFmtId="49" fontId="9" fillId="0" borderId="12" xfId="0" applyNumberFormat="1" applyFont="1" applyBorder="1" applyAlignment="1">
      <alignment horizontal="center" vertical="center"/>
    </xf>
    <xf numFmtId="49" fontId="10" fillId="3" borderId="7" xfId="0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 wrapText="1" indent="1"/>
    </xf>
    <xf numFmtId="49" fontId="8" fillId="3" borderId="9" xfId="0" applyNumberFormat="1" applyFont="1" applyFill="1" applyBorder="1" applyAlignment="1">
      <alignment horizontal="center"/>
    </xf>
    <xf numFmtId="1" fontId="8" fillId="7" borderId="9" xfId="0" applyNumberFormat="1" applyFont="1" applyFill="1" applyBorder="1"/>
    <xf numFmtId="1" fontId="8" fillId="0" borderId="9" xfId="0" applyNumberFormat="1" applyFont="1" applyBorder="1" applyProtection="1"/>
    <xf numFmtId="1" fontId="8" fillId="7" borderId="13" xfId="0" applyNumberFormat="1" applyFont="1" applyFill="1" applyBorder="1"/>
    <xf numFmtId="0" fontId="6" fillId="3" borderId="6" xfId="0" applyFont="1" applyFill="1" applyBorder="1" applyAlignment="1">
      <alignment horizontal="left" vertical="center" wrapText="1" indent="1"/>
    </xf>
    <xf numFmtId="49" fontId="8" fillId="3" borderId="6" xfId="0" applyNumberFormat="1" applyFont="1" applyFill="1" applyBorder="1" applyAlignment="1">
      <alignment horizontal="center"/>
    </xf>
    <xf numFmtId="1" fontId="8" fillId="7" borderId="6" xfId="0" applyNumberFormat="1" applyFont="1" applyFill="1" applyBorder="1"/>
    <xf numFmtId="1" fontId="8" fillId="0" borderId="6" xfId="0" applyNumberFormat="1" applyFont="1" applyBorder="1" applyProtection="1"/>
    <xf numFmtId="1" fontId="8" fillId="7" borderId="3" xfId="0" applyNumberFormat="1" applyFont="1" applyFill="1" applyBorder="1"/>
    <xf numFmtId="49" fontId="10" fillId="3" borderId="9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 indent="1"/>
    </xf>
    <xf numFmtId="49" fontId="8" fillId="3" borderId="5" xfId="0" applyNumberFormat="1" applyFont="1" applyFill="1" applyBorder="1" applyAlignment="1">
      <alignment horizontal="center"/>
    </xf>
    <xf numFmtId="49" fontId="10" fillId="3" borderId="2" xfId="0" applyNumberFormat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left" vertical="center" wrapText="1" indent="1"/>
    </xf>
    <xf numFmtId="49" fontId="8" fillId="3" borderId="3" xfId="0" applyNumberFormat="1" applyFont="1" applyFill="1" applyBorder="1" applyAlignment="1">
      <alignment horizontal="center"/>
    </xf>
    <xf numFmtId="1" fontId="8" fillId="0" borderId="3" xfId="0" applyNumberFormat="1" applyFont="1" applyBorder="1" applyProtection="1"/>
    <xf numFmtId="1" fontId="8" fillId="0" borderId="5" xfId="0" applyNumberFormat="1" applyFont="1" applyBorder="1" applyProtection="1"/>
    <xf numFmtId="1" fontId="8" fillId="7" borderId="5" xfId="0" applyNumberFormat="1" applyFont="1" applyFill="1" applyBorder="1"/>
    <xf numFmtId="49" fontId="8" fillId="3" borderId="14" xfId="0" applyNumberFormat="1" applyFont="1" applyFill="1" applyBorder="1" applyAlignment="1">
      <alignment horizontal="center"/>
    </xf>
    <xf numFmtId="0" fontId="6" fillId="3" borderId="9" xfId="1" applyFont="1" applyFill="1" applyBorder="1" applyAlignment="1">
      <alignment horizontal="left" vertical="center" wrapText="1" indent="1"/>
    </xf>
    <xf numFmtId="0" fontId="6" fillId="3" borderId="2" xfId="1" applyFont="1" applyFill="1" applyBorder="1" applyAlignment="1">
      <alignment horizontal="left" vertical="center" wrapText="1" indent="1"/>
    </xf>
    <xf numFmtId="0" fontId="0" fillId="2" borderId="0" xfId="0" applyFill="1"/>
    <xf numFmtId="0" fontId="6" fillId="6" borderId="6" xfId="1" applyFont="1" applyFill="1" applyBorder="1" applyAlignment="1">
      <alignment horizontal="left" vertical="center" wrapText="1" indent="1"/>
    </xf>
    <xf numFmtId="49" fontId="10" fillId="8" borderId="2" xfId="0" applyNumberFormat="1" applyFont="1" applyFill="1" applyBorder="1" applyAlignment="1">
      <alignment horizontal="center" vertical="center" wrapText="1"/>
    </xf>
    <xf numFmtId="49" fontId="8" fillId="8" borderId="2" xfId="0" applyNumberFormat="1" applyFont="1" applyFill="1" applyBorder="1" applyAlignment="1">
      <alignment horizontal="center" vertical="center"/>
    </xf>
    <xf numFmtId="49" fontId="8" fillId="8" borderId="6" xfId="0" applyNumberFormat="1" applyFont="1" applyFill="1" applyBorder="1" applyAlignment="1">
      <alignment horizontal="center"/>
    </xf>
    <xf numFmtId="1" fontId="8" fillId="8" borderId="6" xfId="0" applyNumberFormat="1" applyFont="1" applyFill="1" applyBorder="1"/>
    <xf numFmtId="1" fontId="8" fillId="8" borderId="3" xfId="0" applyNumberFormat="1" applyFont="1" applyFill="1" applyBorder="1"/>
    <xf numFmtId="49" fontId="10" fillId="8" borderId="7" xfId="0" applyNumberFormat="1" applyFont="1" applyFill="1" applyBorder="1" applyAlignment="1">
      <alignment horizontal="center" vertical="center" wrapText="1"/>
    </xf>
    <xf numFmtId="49" fontId="8" fillId="8" borderId="7" xfId="0" applyNumberFormat="1" applyFont="1" applyFill="1" applyBorder="1" applyAlignment="1">
      <alignment horizontal="center" vertical="center"/>
    </xf>
    <xf numFmtId="49" fontId="10" fillId="8" borderId="9" xfId="0" applyNumberFormat="1" applyFont="1" applyFill="1" applyBorder="1" applyAlignment="1">
      <alignment horizontal="center" vertical="center" wrapText="1"/>
    </xf>
    <xf numFmtId="49" fontId="8" fillId="8" borderId="9" xfId="0" applyNumberFormat="1" applyFont="1" applyFill="1" applyBorder="1" applyAlignment="1">
      <alignment horizontal="center" vertical="center"/>
    </xf>
    <xf numFmtId="49" fontId="7" fillId="8" borderId="6" xfId="0" applyNumberFormat="1" applyFont="1" applyFill="1" applyBorder="1" applyAlignment="1">
      <alignment horizontal="center"/>
    </xf>
    <xf numFmtId="1" fontId="7" fillId="8" borderId="6" xfId="0" applyNumberFormat="1" applyFont="1" applyFill="1" applyBorder="1"/>
    <xf numFmtId="1" fontId="8" fillId="8" borderId="2" xfId="0" applyNumberFormat="1" applyFont="1" applyFill="1" applyBorder="1"/>
    <xf numFmtId="1" fontId="8" fillId="8" borderId="10" xfId="0" applyNumberFormat="1" applyFont="1" applyFill="1" applyBorder="1"/>
    <xf numFmtId="49" fontId="0" fillId="0" borderId="0" xfId="0" applyNumberFormat="1"/>
    <xf numFmtId="49" fontId="12" fillId="9" borderId="2" xfId="0" applyNumberFormat="1" applyFont="1" applyFill="1" applyBorder="1" applyAlignment="1">
      <alignment horizontal="center" vertical="center"/>
    </xf>
    <xf numFmtId="49" fontId="12" fillId="9" borderId="6" xfId="0" applyNumberFormat="1" applyFont="1" applyFill="1" applyBorder="1" applyAlignment="1">
      <alignment horizontal="center"/>
    </xf>
    <xf numFmtId="1" fontId="12" fillId="9" borderId="3" xfId="0" applyNumberFormat="1" applyFont="1" applyFill="1" applyBorder="1"/>
    <xf numFmtId="1" fontId="8" fillId="0" borderId="8" xfId="0" applyNumberFormat="1" applyFont="1" applyBorder="1" applyProtection="1">
      <protection locked="0"/>
    </xf>
    <xf numFmtId="49" fontId="12" fillId="9" borderId="7" xfId="0" applyNumberFormat="1" applyFont="1" applyFill="1" applyBorder="1" applyAlignment="1">
      <alignment horizontal="center" vertical="center"/>
    </xf>
    <xf numFmtId="1" fontId="8" fillId="0" borderId="0" xfId="0" applyNumberFormat="1" applyFont="1" applyProtection="1">
      <protection locked="0"/>
    </xf>
    <xf numFmtId="49" fontId="12" fillId="9" borderId="9" xfId="0" applyNumberFormat="1" applyFont="1" applyFill="1" applyBorder="1" applyAlignment="1">
      <alignment horizontal="center" vertical="center"/>
    </xf>
    <xf numFmtId="1" fontId="13" fillId="9" borderId="3" xfId="0" applyNumberFormat="1" applyFont="1" applyFill="1" applyBorder="1"/>
    <xf numFmtId="1" fontId="8" fillId="0" borderId="1" xfId="0" applyNumberFormat="1" applyFont="1" applyBorder="1" applyProtection="1">
      <protection locked="0"/>
    </xf>
    <xf numFmtId="49" fontId="8" fillId="10" borderId="2" xfId="0" applyNumberFormat="1" applyFont="1" applyFill="1" applyBorder="1" applyAlignment="1">
      <alignment horizontal="center" vertical="center"/>
    </xf>
    <xf numFmtId="49" fontId="8" fillId="10" borderId="6" xfId="0" applyNumberFormat="1" applyFont="1" applyFill="1" applyBorder="1" applyAlignment="1">
      <alignment horizontal="center"/>
    </xf>
    <xf numFmtId="1" fontId="8" fillId="10" borderId="6" xfId="0" applyNumberFormat="1" applyFont="1" applyFill="1" applyBorder="1"/>
    <xf numFmtId="1" fontId="8" fillId="0" borderId="14" xfId="0" applyNumberFormat="1" applyFont="1" applyBorder="1" applyProtection="1"/>
    <xf numFmtId="49" fontId="8" fillId="10" borderId="7" xfId="0" applyNumberFormat="1" applyFont="1" applyFill="1" applyBorder="1" applyAlignment="1">
      <alignment horizontal="center" vertical="center"/>
    </xf>
    <xf numFmtId="49" fontId="8" fillId="10" borderId="9" xfId="0" applyNumberFormat="1" applyFont="1" applyFill="1" applyBorder="1" applyAlignment="1">
      <alignment horizontal="center" vertical="center"/>
    </xf>
    <xf numFmtId="49" fontId="7" fillId="10" borderId="6" xfId="0" applyNumberFormat="1" applyFont="1" applyFill="1" applyBorder="1" applyAlignment="1">
      <alignment horizontal="center"/>
    </xf>
    <xf numFmtId="1" fontId="7" fillId="10" borderId="6" xfId="0" applyNumberFormat="1" applyFont="1" applyFill="1" applyBorder="1"/>
    <xf numFmtId="0" fontId="0" fillId="0" borderId="0" xfId="0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0" fontId="15" fillId="2" borderId="0" xfId="0" applyFont="1" applyFill="1" applyAlignment="1">
      <alignment horizontal="center" vertical="center"/>
    </xf>
    <xf numFmtId="0" fontId="5" fillId="2" borderId="0" xfId="0" applyFont="1" applyFill="1" applyAlignment="1" applyProtection="1">
      <alignment vertical="center" wrapText="1"/>
      <protection locked="0"/>
    </xf>
    <xf numFmtId="0" fontId="16" fillId="11" borderId="2" xfId="0" applyFont="1" applyFill="1" applyBorder="1" applyAlignment="1">
      <alignment horizontal="center" vertical="center" wrapText="1"/>
    </xf>
    <xf numFmtId="0" fontId="16" fillId="12" borderId="2" xfId="0" applyFont="1" applyFill="1" applyBorder="1" applyAlignment="1">
      <alignment horizontal="center" vertical="center" wrapText="1"/>
    </xf>
    <xf numFmtId="0" fontId="16" fillId="13" borderId="6" xfId="0" applyFont="1" applyFill="1" applyBorder="1" applyAlignment="1">
      <alignment horizontal="center" vertical="center" wrapText="1"/>
    </xf>
    <xf numFmtId="0" fontId="16" fillId="12" borderId="6" xfId="0" applyFont="1" applyFill="1" applyBorder="1" applyAlignment="1">
      <alignment horizontal="center" vertical="center" wrapText="1"/>
    </xf>
    <xf numFmtId="0" fontId="16" fillId="13" borderId="10" xfId="0" applyFont="1" applyFill="1" applyBorder="1" applyAlignment="1">
      <alignment horizontal="center" vertical="center"/>
    </xf>
    <xf numFmtId="0" fontId="16" fillId="13" borderId="8" xfId="0" applyFont="1" applyFill="1" applyBorder="1" applyAlignment="1">
      <alignment horizontal="center" vertical="center"/>
    </xf>
    <xf numFmtId="0" fontId="16" fillId="13" borderId="11" xfId="0" applyFont="1" applyFill="1" applyBorder="1" applyAlignment="1">
      <alignment horizontal="center" vertical="center"/>
    </xf>
    <xf numFmtId="0" fontId="16" fillId="11" borderId="7" xfId="0" applyFont="1" applyFill="1" applyBorder="1" applyAlignment="1">
      <alignment horizontal="center" vertical="center" wrapText="1"/>
    </xf>
    <xf numFmtId="0" fontId="16" fillId="12" borderId="7" xfId="0" applyFont="1" applyFill="1" applyBorder="1" applyAlignment="1">
      <alignment horizontal="center" vertical="center" wrapText="1"/>
    </xf>
    <xf numFmtId="0" fontId="16" fillId="14" borderId="6" xfId="0" applyFont="1" applyFill="1" applyBorder="1" applyAlignment="1">
      <alignment horizontal="center" vertical="center" wrapText="1"/>
    </xf>
    <xf numFmtId="0" fontId="16" fillId="14" borderId="6" xfId="0" applyFont="1" applyFill="1" applyBorder="1" applyAlignment="1">
      <alignment horizontal="center" vertical="center" wrapText="1"/>
    </xf>
    <xf numFmtId="0" fontId="16" fillId="13" borderId="13" xfId="0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horizontal="center" vertical="center"/>
    </xf>
    <xf numFmtId="0" fontId="16" fillId="13" borderId="14" xfId="0" applyFont="1" applyFill="1" applyBorder="1" applyAlignment="1">
      <alignment horizontal="center" vertical="center"/>
    </xf>
    <xf numFmtId="0" fontId="16" fillId="11" borderId="15" xfId="0" applyFont="1" applyFill="1" applyBorder="1" applyAlignment="1">
      <alignment horizontal="center" vertical="center" wrapText="1"/>
    </xf>
    <xf numFmtId="0" fontId="16" fillId="12" borderId="15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7" fillId="14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/>
    </xf>
    <xf numFmtId="0" fontId="18" fillId="11" borderId="2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6" fillId="11" borderId="9" xfId="0" applyFont="1" applyFill="1" applyBorder="1" applyAlignment="1">
      <alignment horizontal="center" vertical="center"/>
    </xf>
    <xf numFmtId="0" fontId="18" fillId="11" borderId="9" xfId="0" applyFont="1" applyFill="1" applyBorder="1" applyAlignment="1">
      <alignment horizontal="left" vertical="center" wrapText="1" indent="1"/>
    </xf>
    <xf numFmtId="1" fontId="17" fillId="12" borderId="9" xfId="0" applyNumberFormat="1" applyFont="1" applyFill="1" applyBorder="1" applyAlignment="1">
      <alignment horizontal="right"/>
    </xf>
    <xf numFmtId="1" fontId="17" fillId="0" borderId="9" xfId="0" applyNumberFormat="1" applyFont="1" applyBorder="1" applyAlignment="1" applyProtection="1">
      <alignment horizontal="right"/>
    </xf>
    <xf numFmtId="1" fontId="17" fillId="11" borderId="9" xfId="0" applyNumberFormat="1" applyFont="1" applyFill="1" applyBorder="1" applyAlignment="1">
      <alignment horizontal="right"/>
    </xf>
    <xf numFmtId="1" fontId="17" fillId="14" borderId="9" xfId="0" applyNumberFormat="1" applyFont="1" applyFill="1" applyBorder="1" applyAlignment="1">
      <alignment horizontal="right"/>
    </xf>
    <xf numFmtId="0" fontId="16" fillId="11" borderId="6" xfId="0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horizontal="left" vertical="center" wrapText="1" indent="1"/>
    </xf>
    <xf numFmtId="1" fontId="17" fillId="12" borderId="6" xfId="0" applyNumberFormat="1" applyFont="1" applyFill="1" applyBorder="1" applyAlignment="1">
      <alignment horizontal="right"/>
    </xf>
    <xf numFmtId="1" fontId="17" fillId="0" borderId="6" xfId="0" applyNumberFormat="1" applyFont="1" applyBorder="1" applyAlignment="1" applyProtection="1">
      <alignment horizontal="right"/>
    </xf>
    <xf numFmtId="1" fontId="17" fillId="11" borderId="6" xfId="0" applyNumberFormat="1" applyFont="1" applyFill="1" applyBorder="1" applyAlignment="1">
      <alignment horizontal="right"/>
    </xf>
    <xf numFmtId="1" fontId="17" fillId="14" borderId="6" xfId="0" applyNumberFormat="1" applyFont="1" applyFill="1" applyBorder="1" applyAlignment="1">
      <alignment horizontal="right"/>
    </xf>
    <xf numFmtId="1" fontId="0" fillId="12" borderId="6" xfId="0" applyNumberFormat="1" applyFill="1" applyBorder="1" applyAlignment="1">
      <alignment horizontal="right"/>
    </xf>
    <xf numFmtId="1" fontId="0" fillId="0" borderId="5" xfId="0" applyNumberFormat="1" applyBorder="1" applyAlignment="1" applyProtection="1">
      <alignment horizontal="right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" fontId="20" fillId="15" borderId="6" xfId="0" applyNumberFormat="1" applyFont="1" applyFill="1" applyBorder="1" applyAlignment="1">
      <alignment horizontal="right"/>
    </xf>
    <xf numFmtId="1" fontId="20" fillId="11" borderId="6" xfId="0" applyNumberFormat="1" applyFont="1" applyFill="1" applyBorder="1" applyAlignment="1">
      <alignment horizontal="right"/>
    </xf>
    <xf numFmtId="1" fontId="20" fillId="14" borderId="6" xfId="0" applyNumberFormat="1" applyFont="1" applyFill="1" applyBorder="1" applyAlignment="1">
      <alignment horizontal="right"/>
    </xf>
    <xf numFmtId="1" fontId="20" fillId="12" borderId="6" xfId="0" applyNumberFormat="1" applyFont="1" applyFill="1" applyBorder="1" applyAlignment="1">
      <alignment horizontal="right"/>
    </xf>
    <xf numFmtId="1" fontId="1" fillId="0" borderId="0" xfId="0" applyNumberFormat="1" applyFont="1" applyProtection="1"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49" fontId="6" fillId="6" borderId="19" xfId="0" applyNumberFormat="1" applyFont="1" applyFill="1" applyBorder="1" applyAlignment="1">
      <alignment horizontal="center" vertical="center" wrapText="1"/>
    </xf>
    <xf numFmtId="49" fontId="6" fillId="6" borderId="20" xfId="0" applyNumberFormat="1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7" fillId="16" borderId="19" xfId="0" applyFont="1" applyFill="1" applyBorder="1" applyAlignment="1">
      <alignment horizontal="center" vertical="center" wrapText="1"/>
    </xf>
    <xf numFmtId="0" fontId="7" fillId="16" borderId="22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7" fillId="6" borderId="25" xfId="0" applyFont="1" applyFill="1" applyBorder="1" applyAlignment="1">
      <alignment horizontal="center" vertical="center" wrapText="1"/>
    </xf>
    <xf numFmtId="0" fontId="13" fillId="17" borderId="26" xfId="0" applyFont="1" applyFill="1" applyBorder="1" applyAlignment="1" applyProtection="1">
      <alignment horizontal="center" vertical="center" wrapText="1"/>
      <protection locked="0"/>
    </xf>
    <xf numFmtId="49" fontId="6" fillId="6" borderId="27" xfId="0" applyNumberFormat="1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7" fillId="16" borderId="28" xfId="0" applyFont="1" applyFill="1" applyBorder="1" applyAlignment="1">
      <alignment horizontal="center" vertical="center" wrapText="1"/>
    </xf>
    <xf numFmtId="0" fontId="7" fillId="16" borderId="29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31" xfId="0" applyFont="1" applyFill="1" applyBorder="1" applyAlignment="1">
      <alignment horizontal="center" vertical="center" wrapText="1"/>
    </xf>
    <xf numFmtId="0" fontId="13" fillId="17" borderId="32" xfId="0" applyFont="1" applyFill="1" applyBorder="1" applyAlignment="1" applyProtection="1">
      <alignment horizontal="center" vertical="center" wrapText="1"/>
      <protection locked="0"/>
    </xf>
    <xf numFmtId="49" fontId="6" fillId="6" borderId="33" xfId="0" applyNumberFormat="1" applyFont="1" applyFill="1" applyBorder="1" applyAlignment="1">
      <alignment horizontal="center" vertical="center" wrapText="1"/>
    </xf>
    <xf numFmtId="49" fontId="6" fillId="6" borderId="15" xfId="0" applyNumberFormat="1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21" fillId="16" borderId="34" xfId="0" applyFont="1" applyFill="1" applyBorder="1" applyAlignment="1">
      <alignment horizontal="center" vertical="center" wrapText="1"/>
    </xf>
    <xf numFmtId="0" fontId="21" fillId="16" borderId="35" xfId="0" applyFont="1" applyFill="1" applyBorder="1" applyAlignment="1">
      <alignment horizontal="center" vertical="center" wrapText="1"/>
    </xf>
    <xf numFmtId="0" fontId="21" fillId="6" borderId="34" xfId="0" applyFont="1" applyFill="1" applyBorder="1" applyAlignment="1">
      <alignment horizontal="center" vertical="center" wrapText="1"/>
    </xf>
    <xf numFmtId="0" fontId="21" fillId="6" borderId="36" xfId="0" applyFont="1" applyFill="1" applyBorder="1" applyAlignment="1">
      <alignment horizontal="center" vertical="center" wrapText="1"/>
    </xf>
    <xf numFmtId="0" fontId="21" fillId="6" borderId="35" xfId="0" applyFont="1" applyFill="1" applyBorder="1" applyAlignment="1">
      <alignment horizontal="center" vertical="center" wrapText="1"/>
    </xf>
    <xf numFmtId="0" fontId="13" fillId="17" borderId="35" xfId="0" applyFont="1" applyFill="1" applyBorder="1" applyAlignment="1" applyProtection="1">
      <alignment horizontal="center" vertical="center" wrapText="1"/>
      <protection locked="0"/>
    </xf>
    <xf numFmtId="1" fontId="7" fillId="0" borderId="16" xfId="0" applyNumberFormat="1" applyFont="1" applyBorder="1" applyAlignment="1">
      <alignment horizontal="center"/>
    </xf>
    <xf numFmtId="1" fontId="7" fillId="0" borderId="37" xfId="0" applyNumberFormat="1" applyFont="1" applyBorder="1" applyAlignment="1">
      <alignment horizontal="center"/>
    </xf>
    <xf numFmtId="1" fontId="7" fillId="0" borderId="18" xfId="0" applyNumberFormat="1" applyFont="1" applyBorder="1" applyAlignment="1">
      <alignment horizontal="center" vertical="center"/>
    </xf>
    <xf numFmtId="1" fontId="7" fillId="0" borderId="38" xfId="0" applyNumberFormat="1" applyFont="1" applyBorder="1" applyAlignment="1">
      <alignment horizontal="center" vertical="center"/>
    </xf>
    <xf numFmtId="1" fontId="7" fillId="0" borderId="18" xfId="0" applyNumberFormat="1" applyFont="1" applyBorder="1" applyAlignment="1">
      <alignment horizontal="center"/>
    </xf>
    <xf numFmtId="1" fontId="7" fillId="0" borderId="16" xfId="0" applyNumberFormat="1" applyFont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1" fontId="7" fillId="18" borderId="17" xfId="0" applyNumberFormat="1" applyFont="1" applyFill="1" applyBorder="1" applyAlignment="1" applyProtection="1">
      <alignment horizontal="center" vertical="center"/>
      <protection locked="0"/>
    </xf>
    <xf numFmtId="49" fontId="7" fillId="3" borderId="19" xfId="0" applyNumberFormat="1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3" fontId="7" fillId="0" borderId="30" xfId="0" applyNumberFormat="1" applyFont="1" applyBorder="1" applyProtection="1"/>
    <xf numFmtId="3" fontId="7" fillId="0" borderId="6" xfId="0" applyNumberFormat="1" applyFont="1" applyBorder="1" applyProtection="1"/>
    <xf numFmtId="3" fontId="7" fillId="0" borderId="31" xfId="0" applyNumberFormat="1" applyFont="1" applyBorder="1" applyProtection="1"/>
    <xf numFmtId="3" fontId="22" fillId="0" borderId="26" xfId="0" applyNumberFormat="1" applyFont="1" applyBorder="1" applyProtection="1">
      <protection locked="0"/>
    </xf>
    <xf numFmtId="49" fontId="7" fillId="3" borderId="27" xfId="0" applyNumberFormat="1" applyFont="1" applyFill="1" applyBorder="1" applyAlignment="1">
      <alignment horizontal="center" vertical="center"/>
    </xf>
    <xf numFmtId="3" fontId="22" fillId="0" borderId="32" xfId="0" applyNumberFormat="1" applyFont="1" applyBorder="1" applyProtection="1">
      <protection locked="0"/>
    </xf>
    <xf numFmtId="49" fontId="7" fillId="3" borderId="28" xfId="0" applyNumberFormat="1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3" fontId="7" fillId="4" borderId="40" xfId="0" applyNumberFormat="1" applyFont="1" applyFill="1" applyBorder="1"/>
    <xf numFmtId="3" fontId="7" fillId="4" borderId="2" xfId="0" applyNumberFormat="1" applyFont="1" applyFill="1" applyBorder="1"/>
    <xf numFmtId="3" fontId="7" fillId="4" borderId="39" xfId="0" applyNumberFormat="1" applyFont="1" applyFill="1" applyBorder="1"/>
    <xf numFmtId="49" fontId="7" fillId="3" borderId="27" xfId="0" applyNumberFormat="1" applyFont="1" applyFill="1" applyBorder="1" applyAlignment="1">
      <alignment horizontal="center" vertical="center" wrapText="1"/>
    </xf>
    <xf numFmtId="3" fontId="7" fillId="0" borderId="41" xfId="0" applyNumberFormat="1" applyFont="1" applyBorder="1" applyProtection="1"/>
    <xf numFmtId="0" fontId="22" fillId="0" borderId="32" xfId="0" applyFont="1" applyBorder="1" applyProtection="1">
      <protection locked="0"/>
    </xf>
    <xf numFmtId="49" fontId="7" fillId="3" borderId="28" xfId="0" applyNumberFormat="1" applyFont="1" applyFill="1" applyBorder="1" applyAlignment="1">
      <alignment horizontal="center" vertical="center" wrapText="1"/>
    </xf>
    <xf numFmtId="3" fontId="7" fillId="4" borderId="41" xfId="0" applyNumberFormat="1" applyFont="1" applyFill="1" applyBorder="1"/>
    <xf numFmtId="3" fontId="7" fillId="4" borderId="6" xfId="0" applyNumberFormat="1" applyFont="1" applyFill="1" applyBorder="1"/>
    <xf numFmtId="3" fontId="7" fillId="4" borderId="31" xfId="0" applyNumberFormat="1" applyFont="1" applyFill="1" applyBorder="1"/>
    <xf numFmtId="49" fontId="7" fillId="3" borderId="41" xfId="0" applyNumberFormat="1" applyFont="1" applyFill="1" applyBorder="1" applyAlignment="1">
      <alignment horizontal="center" vertical="center" wrapText="1"/>
    </xf>
    <xf numFmtId="3" fontId="6" fillId="0" borderId="28" xfId="0" applyNumberFormat="1" applyFont="1" applyBorder="1" applyProtection="1"/>
    <xf numFmtId="3" fontId="6" fillId="0" borderId="9" xfId="0" applyNumberFormat="1" applyFont="1" applyBorder="1" applyProtection="1"/>
    <xf numFmtId="3" fontId="6" fillId="0" borderId="29" xfId="0" applyNumberFormat="1" applyFont="1" applyBorder="1" applyProtection="1"/>
    <xf numFmtId="3" fontId="6" fillId="0" borderId="41" xfId="0" applyNumberFormat="1" applyFont="1" applyBorder="1" applyProtection="1"/>
    <xf numFmtId="3" fontId="6" fillId="0" borderId="6" xfId="0" applyNumberFormat="1" applyFont="1" applyBorder="1" applyProtection="1"/>
    <xf numFmtId="3" fontId="6" fillId="0" borderId="31" xfId="0" applyNumberFormat="1" applyFont="1" applyBorder="1" applyProtection="1"/>
    <xf numFmtId="3" fontId="6" fillId="4" borderId="40" xfId="0" applyNumberFormat="1" applyFont="1" applyFill="1" applyBorder="1"/>
    <xf numFmtId="3" fontId="6" fillId="4" borderId="2" xfId="0" applyNumberFormat="1" applyFont="1" applyFill="1" applyBorder="1"/>
    <xf numFmtId="3" fontId="6" fillId="4" borderId="39" xfId="0" applyNumberFormat="1" applyFont="1" applyFill="1" applyBorder="1"/>
    <xf numFmtId="0" fontId="6" fillId="3" borderId="29" xfId="0" applyFont="1" applyFill="1" applyBorder="1" applyAlignment="1">
      <alignment horizontal="center" vertical="center"/>
    </xf>
    <xf numFmtId="49" fontId="7" fillId="3" borderId="40" xfId="0" applyNumberFormat="1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3" fontId="6" fillId="4" borderId="41" xfId="0" applyNumberFormat="1" applyFont="1" applyFill="1" applyBorder="1"/>
    <xf numFmtId="3" fontId="6" fillId="4" borderId="31" xfId="0" applyNumberFormat="1" applyFont="1" applyFill="1" applyBorder="1"/>
    <xf numFmtId="3" fontId="6" fillId="4" borderId="6" xfId="0" applyNumberFormat="1" applyFont="1" applyFill="1" applyBorder="1"/>
    <xf numFmtId="0" fontId="6" fillId="3" borderId="29" xfId="0" applyFont="1" applyFill="1" applyBorder="1" applyAlignment="1">
      <alignment horizontal="center" vertical="center" wrapText="1"/>
    </xf>
    <xf numFmtId="3" fontId="6" fillId="4" borderId="11" xfId="0" applyNumberFormat="1" applyFont="1" applyFill="1" applyBorder="1"/>
    <xf numFmtId="3" fontId="6" fillId="4" borderId="30" xfId="0" applyNumberFormat="1" applyFont="1" applyFill="1" applyBorder="1"/>
    <xf numFmtId="3" fontId="6" fillId="4" borderId="5" xfId="0" applyNumberFormat="1" applyFont="1" applyFill="1" applyBorder="1"/>
    <xf numFmtId="3" fontId="6" fillId="4" borderId="42" xfId="0" applyNumberFormat="1" applyFont="1" applyFill="1" applyBorder="1"/>
    <xf numFmtId="49" fontId="7" fillId="3" borderId="33" xfId="0" applyNumberFormat="1" applyFont="1" applyFill="1" applyBorder="1" applyAlignment="1">
      <alignment horizontal="center" vertical="center" wrapText="1"/>
    </xf>
    <xf numFmtId="0" fontId="7" fillId="19" borderId="43" xfId="0" applyFont="1" applyFill="1" applyBorder="1" applyAlignment="1">
      <alignment horizontal="center" vertical="center" wrapText="1"/>
    </xf>
    <xf numFmtId="0" fontId="7" fillId="19" borderId="44" xfId="0" applyFont="1" applyFill="1" applyBorder="1" applyAlignment="1">
      <alignment horizontal="center" vertical="center" wrapText="1"/>
    </xf>
    <xf numFmtId="0" fontId="7" fillId="19" borderId="21" xfId="0" applyFont="1" applyFill="1" applyBorder="1" applyAlignment="1">
      <alignment horizontal="center" vertical="center" wrapText="1"/>
    </xf>
    <xf numFmtId="3" fontId="23" fillId="19" borderId="23" xfId="0" applyNumberFormat="1" applyFont="1" applyFill="1" applyBorder="1"/>
    <xf numFmtId="3" fontId="23" fillId="19" borderId="25" xfId="0" applyNumberFormat="1" applyFont="1" applyFill="1" applyBorder="1"/>
    <xf numFmtId="3" fontId="23" fillId="19" borderId="24" xfId="0" applyNumberFormat="1" applyFont="1" applyFill="1" applyBorder="1"/>
    <xf numFmtId="0" fontId="7" fillId="19" borderId="45" xfId="0" applyFont="1" applyFill="1" applyBorder="1" applyAlignment="1">
      <alignment horizontal="center" vertical="center" wrapText="1"/>
    </xf>
    <xf numFmtId="0" fontId="7" fillId="19" borderId="46" xfId="0" applyFont="1" applyFill="1" applyBorder="1" applyAlignment="1">
      <alignment horizontal="center" vertical="center" wrapText="1"/>
    </xf>
    <xf numFmtId="0" fontId="7" fillId="19" borderId="3" xfId="0" applyFont="1" applyFill="1" applyBorder="1" applyAlignment="1">
      <alignment horizontal="center" vertical="center" wrapText="1"/>
    </xf>
    <xf numFmtId="3" fontId="23" fillId="19" borderId="41" xfId="0" applyNumberFormat="1" applyFont="1" applyFill="1" applyBorder="1"/>
    <xf numFmtId="3" fontId="23" fillId="19" borderId="31" xfId="0" applyNumberFormat="1" applyFont="1" applyFill="1" applyBorder="1"/>
    <xf numFmtId="3" fontId="23" fillId="19" borderId="6" xfId="0" applyNumberFormat="1" applyFont="1" applyFill="1" applyBorder="1"/>
    <xf numFmtId="0" fontId="7" fillId="19" borderId="47" xfId="0" applyFont="1" applyFill="1" applyBorder="1" applyAlignment="1">
      <alignment horizontal="center" vertical="center" wrapText="1"/>
    </xf>
    <xf numFmtId="0" fontId="7" fillId="19" borderId="48" xfId="0" applyFont="1" applyFill="1" applyBorder="1" applyAlignment="1">
      <alignment horizontal="center" vertical="center" wrapText="1"/>
    </xf>
    <xf numFmtId="0" fontId="7" fillId="19" borderId="49" xfId="0" applyFont="1" applyFill="1" applyBorder="1" applyAlignment="1">
      <alignment horizontal="center" vertical="center" wrapText="1"/>
    </xf>
    <xf numFmtId="3" fontId="23" fillId="19" borderId="50" xfId="0" applyNumberFormat="1" applyFont="1" applyFill="1" applyBorder="1"/>
    <xf numFmtId="3" fontId="23" fillId="19" borderId="51" xfId="0" applyNumberFormat="1" applyFont="1" applyFill="1" applyBorder="1"/>
    <xf numFmtId="3" fontId="23" fillId="19" borderId="52" xfId="0" applyNumberFormat="1" applyFont="1" applyFill="1" applyBorder="1"/>
    <xf numFmtId="3" fontId="22" fillId="0" borderId="35" xfId="0" applyNumberFormat="1" applyFont="1" applyBorder="1" applyProtection="1">
      <protection locked="0"/>
    </xf>
    <xf numFmtId="49" fontId="0" fillId="2" borderId="0" xfId="0" applyNumberFormat="1" applyFill="1" applyAlignment="1" applyProtection="1">
      <alignment horizontal="center"/>
      <protection locked="0"/>
    </xf>
    <xf numFmtId="49" fontId="24" fillId="2" borderId="0" xfId="0" applyNumberFormat="1" applyFont="1" applyFill="1" applyAlignment="1" applyProtection="1">
      <alignment horizontal="left"/>
      <protection locked="0"/>
    </xf>
    <xf numFmtId="49" fontId="25" fillId="2" borderId="0" xfId="0" applyNumberFormat="1" applyFont="1" applyFill="1" applyAlignment="1" applyProtection="1">
      <alignment horizontal="left"/>
      <protection locked="0"/>
    </xf>
    <xf numFmtId="0" fontId="11" fillId="2" borderId="0" xfId="2" applyFill="1" applyProtection="1">
      <protection locked="0"/>
    </xf>
    <xf numFmtId="0" fontId="11" fillId="0" borderId="0" xfId="2" applyProtection="1">
      <protection locked="0"/>
    </xf>
    <xf numFmtId="0" fontId="6" fillId="6" borderId="19" xfId="2" applyFont="1" applyFill="1" applyBorder="1" applyAlignment="1">
      <alignment horizontal="center" vertical="center" wrapText="1"/>
    </xf>
    <xf numFmtId="0" fontId="6" fillId="6" borderId="20" xfId="2" applyFont="1" applyFill="1" applyBorder="1" applyAlignment="1">
      <alignment horizontal="center" vertical="center" wrapText="1"/>
    </xf>
    <xf numFmtId="0" fontId="7" fillId="16" borderId="24" xfId="2" applyFont="1" applyFill="1" applyBorder="1" applyAlignment="1">
      <alignment horizontal="center" vertical="center" wrapText="1"/>
    </xf>
    <xf numFmtId="0" fontId="7" fillId="16" borderId="25" xfId="2" applyFont="1" applyFill="1" applyBorder="1" applyAlignment="1">
      <alignment horizontal="center" vertical="center" wrapText="1"/>
    </xf>
    <xf numFmtId="0" fontId="6" fillId="6" borderId="27" xfId="2" applyFont="1" applyFill="1" applyBorder="1" applyAlignment="1">
      <alignment horizontal="center" vertical="center" wrapText="1"/>
    </xf>
    <xf numFmtId="0" fontId="6" fillId="6" borderId="7" xfId="2" applyFont="1" applyFill="1" applyBorder="1" applyAlignment="1">
      <alignment horizontal="center" vertical="center" wrapText="1"/>
    </xf>
    <xf numFmtId="0" fontId="6" fillId="16" borderId="6" xfId="2" applyFont="1" applyFill="1" applyBorder="1" applyAlignment="1">
      <alignment horizontal="center" vertical="center" wrapText="1"/>
    </xf>
    <xf numFmtId="0" fontId="6" fillId="16" borderId="31" xfId="2" applyFont="1" applyFill="1" applyBorder="1" applyAlignment="1">
      <alignment horizontal="center" vertical="center" wrapText="1"/>
    </xf>
    <xf numFmtId="0" fontId="21" fillId="16" borderId="10" xfId="2" applyFont="1" applyFill="1" applyBorder="1" applyAlignment="1">
      <alignment horizontal="center" vertical="center" wrapText="1"/>
    </xf>
    <xf numFmtId="0" fontId="21" fillId="16" borderId="42" xfId="2" applyFont="1" applyFill="1" applyBorder="1" applyAlignment="1">
      <alignment horizontal="center" vertical="center" wrapText="1"/>
    </xf>
    <xf numFmtId="49" fontId="7" fillId="0" borderId="16" xfId="2" applyNumberFormat="1" applyFont="1" applyBorder="1" applyAlignment="1">
      <alignment horizontal="center" vertical="center"/>
    </xf>
    <xf numFmtId="49" fontId="7" fillId="0" borderId="12" xfId="2" applyNumberFormat="1" applyFont="1" applyBorder="1" applyAlignment="1">
      <alignment horizontal="center" vertical="center"/>
    </xf>
    <xf numFmtId="49" fontId="7" fillId="0" borderId="18" xfId="2" applyNumberFormat="1" applyFont="1" applyBorder="1" applyAlignment="1">
      <alignment horizontal="center" vertical="center"/>
    </xf>
    <xf numFmtId="49" fontId="11" fillId="2" borderId="0" xfId="2" applyNumberFormat="1" applyFill="1" applyAlignment="1" applyProtection="1">
      <alignment horizontal="center" vertical="center"/>
      <protection locked="0"/>
    </xf>
    <xf numFmtId="49" fontId="11" fillId="0" borderId="0" xfId="2" applyNumberFormat="1" applyAlignment="1" applyProtection="1">
      <alignment horizontal="center" vertical="center"/>
      <protection locked="0"/>
    </xf>
    <xf numFmtId="49" fontId="7" fillId="3" borderId="28" xfId="2" applyNumberFormat="1" applyFont="1" applyFill="1" applyBorder="1" applyAlignment="1">
      <alignment horizontal="center" vertical="center"/>
    </xf>
    <xf numFmtId="0" fontId="6" fillId="3" borderId="9" xfId="2" applyFont="1" applyFill="1" applyBorder="1" applyAlignment="1">
      <alignment horizontal="center" vertical="center"/>
    </xf>
    <xf numFmtId="3" fontId="6" fillId="0" borderId="9" xfId="2" applyNumberFormat="1" applyFont="1" applyBorder="1" applyProtection="1"/>
    <xf numFmtId="3" fontId="6" fillId="0" borderId="29" xfId="2" applyNumberFormat="1" applyFont="1" applyBorder="1" applyProtection="1"/>
    <xf numFmtId="3" fontId="11" fillId="2" borderId="0" xfId="2" applyNumberFormat="1" applyFill="1" applyProtection="1">
      <protection locked="0"/>
    </xf>
    <xf numFmtId="49" fontId="7" fillId="3" borderId="41" xfId="2" applyNumberFormat="1" applyFont="1" applyFill="1" applyBorder="1" applyAlignment="1">
      <alignment horizontal="center" vertical="center"/>
    </xf>
    <xf numFmtId="0" fontId="6" fillId="3" borderId="6" xfId="2" applyFont="1" applyFill="1" applyBorder="1" applyAlignment="1">
      <alignment horizontal="center" vertical="center"/>
    </xf>
    <xf numFmtId="3" fontId="6" fillId="0" borderId="6" xfId="2" applyNumberFormat="1" applyFont="1" applyBorder="1" applyProtection="1"/>
    <xf numFmtId="3" fontId="6" fillId="0" borderId="31" xfId="2" applyNumberFormat="1" applyFont="1" applyBorder="1" applyProtection="1"/>
    <xf numFmtId="3" fontId="6" fillId="20" borderId="6" xfId="2" applyNumberFormat="1" applyFont="1" applyFill="1" applyBorder="1"/>
    <xf numFmtId="3" fontId="6" fillId="20" borderId="31" xfId="2" applyNumberFormat="1" applyFont="1" applyFill="1" applyBorder="1"/>
    <xf numFmtId="49" fontId="7" fillId="3" borderId="41" xfId="2" applyNumberFormat="1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 wrapText="1"/>
    </xf>
    <xf numFmtId="0" fontId="7" fillId="21" borderId="53" xfId="2" applyFont="1" applyFill="1" applyBorder="1" applyAlignment="1">
      <alignment horizontal="center" vertical="center" wrapText="1"/>
    </xf>
    <xf numFmtId="0" fontId="7" fillId="21" borderId="11" xfId="2" applyFont="1" applyFill="1" applyBorder="1" applyAlignment="1">
      <alignment horizontal="center" vertical="center" wrapText="1"/>
    </xf>
    <xf numFmtId="0" fontId="7" fillId="21" borderId="6" xfId="2" applyFont="1" applyFill="1" applyBorder="1" applyAlignment="1">
      <alignment horizontal="center" vertical="center" wrapText="1"/>
    </xf>
    <xf numFmtId="3" fontId="23" fillId="22" borderId="6" xfId="2" applyNumberFormat="1" applyFont="1" applyFill="1" applyBorder="1"/>
    <xf numFmtId="3" fontId="23" fillId="22" borderId="31" xfId="2" applyNumberFormat="1" applyFont="1" applyFill="1" applyBorder="1"/>
    <xf numFmtId="0" fontId="7" fillId="21" borderId="45" xfId="2" applyFont="1" applyFill="1" applyBorder="1" applyAlignment="1">
      <alignment horizontal="center" vertical="center" wrapText="1"/>
    </xf>
    <xf numFmtId="0" fontId="7" fillId="21" borderId="46" xfId="2" applyFont="1" applyFill="1" applyBorder="1" applyAlignment="1">
      <alignment horizontal="center" vertical="center" wrapText="1"/>
    </xf>
    <xf numFmtId="0" fontId="7" fillId="21" borderId="47" xfId="2" applyFont="1" applyFill="1" applyBorder="1" applyAlignment="1">
      <alignment horizontal="center" vertical="center" wrapText="1"/>
    </xf>
    <xf numFmtId="0" fontId="7" fillId="21" borderId="48" xfId="2" applyFont="1" applyFill="1" applyBorder="1" applyAlignment="1">
      <alignment horizontal="center" vertical="center" wrapText="1"/>
    </xf>
    <xf numFmtId="0" fontId="7" fillId="21" borderId="52" xfId="2" applyFont="1" applyFill="1" applyBorder="1" applyAlignment="1">
      <alignment horizontal="center" vertical="center" wrapText="1"/>
    </xf>
    <xf numFmtId="3" fontId="23" fillId="19" borderId="52" xfId="2" applyNumberFormat="1" applyFont="1" applyFill="1" applyBorder="1"/>
    <xf numFmtId="3" fontId="23" fillId="19" borderId="51" xfId="2" applyNumberFormat="1" applyFont="1" applyFill="1" applyBorder="1"/>
    <xf numFmtId="49" fontId="11" fillId="2" borderId="0" xfId="2" applyNumberFormat="1" applyFill="1" applyProtection="1">
      <protection locked="0"/>
    </xf>
    <xf numFmtId="0" fontId="28" fillId="2" borderId="0" xfId="2" applyFont="1" applyFill="1" applyProtection="1">
      <protection locked="0"/>
    </xf>
    <xf numFmtId="3" fontId="28" fillId="2" borderId="0" xfId="2" applyNumberFormat="1" applyFont="1" applyFill="1" applyProtection="1">
      <protection locked="0"/>
    </xf>
    <xf numFmtId="49" fontId="11" fillId="0" borderId="0" xfId="2" applyNumberFormat="1" applyProtection="1">
      <protection locked="0"/>
    </xf>
  </cellXfs>
  <cellStyles count="3">
    <cellStyle name="Normalny" xfId="0" builtinId="0"/>
    <cellStyle name="Normalny 3" xfId="2"/>
    <cellStyle name="Normalny_Arkusz1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rala/Desktop/Wej&#347;ciowy/04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0406_G"/>
      <sheetName val="0406_U"/>
      <sheetName val="0406_B"/>
      <sheetName val="0406_L"/>
      <sheetName val="0406012_G"/>
      <sheetName val="0406022_G"/>
      <sheetName val="0406034_G"/>
      <sheetName val="0406035_G"/>
      <sheetName val="0406044_G"/>
      <sheetName val="0406045_G"/>
      <sheetName val="0406052_G"/>
      <sheetName val="0406062_G"/>
      <sheetName val="0406012_U"/>
      <sheetName val="0406022_U"/>
      <sheetName val="0406034_U"/>
      <sheetName val="0406035_U"/>
      <sheetName val="0406044_U"/>
      <sheetName val="0406045_U"/>
      <sheetName val="0406052_U"/>
      <sheetName val="0406062_U"/>
      <sheetName val="0406012_B"/>
      <sheetName val="0406022_B"/>
      <sheetName val="0406034_B"/>
      <sheetName val="0406035_B"/>
      <sheetName val="0406044_B"/>
      <sheetName val="0406045_B"/>
      <sheetName val="0406052_B"/>
      <sheetName val="0406062_B"/>
      <sheetName val="0406012_L"/>
      <sheetName val="0406022_L"/>
      <sheetName val="0406034_L"/>
      <sheetName val="0406035_L"/>
      <sheetName val="0406044_L"/>
      <sheetName val="0406045_L"/>
      <sheetName val="0406052_L"/>
      <sheetName val="0406062_L"/>
      <sheetName val="TERYT"/>
      <sheetName val="G"/>
      <sheetName val="U"/>
      <sheetName val="B"/>
      <sheetName val="L"/>
    </sheetNames>
    <sheetDataSet>
      <sheetData sheetId="0">
        <row r="9">
          <cell r="G9" t="str">
            <v>2025</v>
          </cell>
        </row>
      </sheetData>
      <sheetData sheetId="1"/>
      <sheetData sheetId="2"/>
      <sheetData sheetId="3"/>
      <sheetData sheetId="4"/>
      <sheetData sheetId="5">
        <row r="15">
          <cell r="E15">
            <v>272</v>
          </cell>
          <cell r="F15">
            <v>102</v>
          </cell>
          <cell r="G15">
            <v>133</v>
          </cell>
          <cell r="I15">
            <v>3</v>
          </cell>
          <cell r="J15">
            <v>39</v>
          </cell>
          <cell r="K15">
            <v>101</v>
          </cell>
          <cell r="L15">
            <v>28</v>
          </cell>
          <cell r="M15">
            <v>66</v>
          </cell>
          <cell r="O15">
            <v>3373</v>
          </cell>
          <cell r="P15">
            <v>5</v>
          </cell>
          <cell r="S15">
            <v>2</v>
          </cell>
          <cell r="U15">
            <v>5</v>
          </cell>
          <cell r="Y15">
            <v>99</v>
          </cell>
          <cell r="Z15">
            <v>10</v>
          </cell>
          <cell r="AA15">
            <v>134</v>
          </cell>
          <cell r="AB15">
            <v>1</v>
          </cell>
          <cell r="AE15">
            <v>404</v>
          </cell>
          <cell r="AF15">
            <v>25</v>
          </cell>
          <cell r="AH15">
            <v>94</v>
          </cell>
        </row>
        <row r="18">
          <cell r="E18">
            <v>5</v>
          </cell>
          <cell r="G18">
            <v>2</v>
          </cell>
          <cell r="U18">
            <v>6</v>
          </cell>
          <cell r="V18">
            <v>5</v>
          </cell>
          <cell r="Z18">
            <v>22</v>
          </cell>
        </row>
        <row r="21">
          <cell r="E21">
            <v>1</v>
          </cell>
        </row>
        <row r="24">
          <cell r="E24">
            <v>51</v>
          </cell>
          <cell r="F24">
            <v>8</v>
          </cell>
          <cell r="G24">
            <v>4</v>
          </cell>
          <cell r="I24">
            <v>2</v>
          </cell>
          <cell r="L24">
            <v>18</v>
          </cell>
          <cell r="M24">
            <v>4</v>
          </cell>
          <cell r="O24">
            <v>7</v>
          </cell>
          <cell r="S24">
            <v>3</v>
          </cell>
          <cell r="U24">
            <v>11</v>
          </cell>
          <cell r="W24">
            <v>14</v>
          </cell>
          <cell r="Y24">
            <v>257</v>
          </cell>
          <cell r="AB24">
            <v>4</v>
          </cell>
        </row>
        <row r="27">
          <cell r="E27">
            <v>2</v>
          </cell>
          <cell r="I27">
            <v>1</v>
          </cell>
          <cell r="U27">
            <v>2</v>
          </cell>
        </row>
        <row r="33">
          <cell r="E33">
            <v>5625</v>
          </cell>
          <cell r="F33">
            <v>1313</v>
          </cell>
          <cell r="G33">
            <v>779</v>
          </cell>
          <cell r="H33">
            <v>47</v>
          </cell>
          <cell r="I33">
            <v>293</v>
          </cell>
          <cell r="J33">
            <v>96</v>
          </cell>
          <cell r="K33">
            <v>5</v>
          </cell>
          <cell r="L33">
            <v>79</v>
          </cell>
          <cell r="M33">
            <v>133</v>
          </cell>
          <cell r="O33">
            <v>625</v>
          </cell>
          <cell r="P33">
            <v>4</v>
          </cell>
          <cell r="S33">
            <v>362</v>
          </cell>
          <cell r="T33">
            <v>13</v>
          </cell>
          <cell r="U33">
            <v>31</v>
          </cell>
          <cell r="V33">
            <v>2</v>
          </cell>
          <cell r="W33">
            <v>5</v>
          </cell>
          <cell r="Y33">
            <v>12</v>
          </cell>
          <cell r="AF33">
            <v>16</v>
          </cell>
          <cell r="AH33">
            <v>50</v>
          </cell>
        </row>
        <row r="36">
          <cell r="E36">
            <v>151</v>
          </cell>
          <cell r="F36">
            <v>1</v>
          </cell>
          <cell r="G36">
            <v>4</v>
          </cell>
          <cell r="I36">
            <v>2</v>
          </cell>
          <cell r="M36">
            <v>3</v>
          </cell>
          <cell r="O36">
            <v>8</v>
          </cell>
          <cell r="U36">
            <v>1</v>
          </cell>
          <cell r="Y36">
            <v>2</v>
          </cell>
        </row>
        <row r="39">
          <cell r="E39">
            <v>127</v>
          </cell>
          <cell r="F39">
            <v>14</v>
          </cell>
          <cell r="G39">
            <v>13</v>
          </cell>
          <cell r="J39">
            <v>2</v>
          </cell>
          <cell r="L39">
            <v>1</v>
          </cell>
          <cell r="M39">
            <v>2</v>
          </cell>
          <cell r="O39">
            <v>2</v>
          </cell>
          <cell r="S39">
            <v>1</v>
          </cell>
          <cell r="T39">
            <v>2</v>
          </cell>
          <cell r="U39">
            <v>3</v>
          </cell>
          <cell r="W39">
            <v>1</v>
          </cell>
        </row>
        <row r="45">
          <cell r="Y45">
            <v>116</v>
          </cell>
          <cell r="AB45">
            <v>1</v>
          </cell>
        </row>
        <row r="51">
          <cell r="E51">
            <v>3</v>
          </cell>
          <cell r="F51">
            <v>1</v>
          </cell>
          <cell r="G51">
            <v>3</v>
          </cell>
          <cell r="J51">
            <v>1</v>
          </cell>
          <cell r="O51">
            <v>1</v>
          </cell>
          <cell r="Y51">
            <v>4</v>
          </cell>
        </row>
        <row r="57">
          <cell r="E57">
            <v>1093</v>
          </cell>
          <cell r="F57">
            <v>12</v>
          </cell>
          <cell r="G57">
            <v>11</v>
          </cell>
          <cell r="I57">
            <v>19</v>
          </cell>
          <cell r="J57">
            <v>6</v>
          </cell>
          <cell r="L57">
            <v>2</v>
          </cell>
          <cell r="M57">
            <v>22</v>
          </cell>
          <cell r="O57">
            <v>3</v>
          </cell>
          <cell r="S57">
            <v>2</v>
          </cell>
          <cell r="T57">
            <v>44</v>
          </cell>
          <cell r="U57">
            <v>17</v>
          </cell>
          <cell r="V57">
            <v>2</v>
          </cell>
          <cell r="Y57">
            <v>2</v>
          </cell>
          <cell r="AA57">
            <v>2</v>
          </cell>
        </row>
        <row r="60">
          <cell r="F60">
            <v>1</v>
          </cell>
          <cell r="K60">
            <v>5</v>
          </cell>
        </row>
        <row r="69">
          <cell r="E69">
            <v>7378</v>
          </cell>
          <cell r="F69">
            <v>1461</v>
          </cell>
          <cell r="G69">
            <v>955</v>
          </cell>
          <cell r="H69">
            <v>47</v>
          </cell>
          <cell r="I69">
            <v>322</v>
          </cell>
          <cell r="J69">
            <v>145</v>
          </cell>
          <cell r="K69">
            <v>112</v>
          </cell>
          <cell r="L69">
            <v>129</v>
          </cell>
          <cell r="M69">
            <v>231</v>
          </cell>
          <cell r="O69">
            <v>4045</v>
          </cell>
          <cell r="P69">
            <v>9</v>
          </cell>
          <cell r="S69">
            <v>372</v>
          </cell>
          <cell r="T69">
            <v>59</v>
          </cell>
          <cell r="U69">
            <v>76</v>
          </cell>
          <cell r="V69">
            <v>9</v>
          </cell>
          <cell r="W69">
            <v>20</v>
          </cell>
          <cell r="Y69">
            <v>495</v>
          </cell>
          <cell r="Z69">
            <v>32</v>
          </cell>
          <cell r="AA69">
            <v>137</v>
          </cell>
          <cell r="AB69">
            <v>6</v>
          </cell>
          <cell r="AE69">
            <v>407</v>
          </cell>
          <cell r="AF69">
            <v>41</v>
          </cell>
          <cell r="AH69">
            <v>145</v>
          </cell>
        </row>
      </sheetData>
      <sheetData sheetId="6">
        <row r="15">
          <cell r="E15">
            <v>128</v>
          </cell>
          <cell r="F15">
            <v>3</v>
          </cell>
          <cell r="G15">
            <v>10</v>
          </cell>
          <cell r="I15">
            <v>1</v>
          </cell>
          <cell r="J15">
            <v>9</v>
          </cell>
          <cell r="L15">
            <v>4</v>
          </cell>
          <cell r="M15">
            <v>61</v>
          </cell>
          <cell r="O15">
            <v>843</v>
          </cell>
          <cell r="P15">
            <v>2</v>
          </cell>
          <cell r="Y15">
            <v>8</v>
          </cell>
          <cell r="AE15">
            <v>451</v>
          </cell>
          <cell r="AF15">
            <v>4</v>
          </cell>
          <cell r="AH15">
            <v>2</v>
          </cell>
        </row>
        <row r="18">
          <cell r="E18">
            <v>653</v>
          </cell>
          <cell r="F18">
            <v>11</v>
          </cell>
          <cell r="G18">
            <v>6</v>
          </cell>
          <cell r="I18">
            <v>11</v>
          </cell>
          <cell r="J18">
            <v>1</v>
          </cell>
          <cell r="L18">
            <v>2</v>
          </cell>
          <cell r="M18">
            <v>16</v>
          </cell>
          <cell r="O18">
            <v>20</v>
          </cell>
          <cell r="S18">
            <v>1</v>
          </cell>
          <cell r="T18">
            <v>18</v>
          </cell>
          <cell r="U18">
            <v>19</v>
          </cell>
          <cell r="W18">
            <v>2</v>
          </cell>
          <cell r="Y18">
            <v>3</v>
          </cell>
          <cell r="Z18">
            <v>44</v>
          </cell>
        </row>
        <row r="24">
          <cell r="E24">
            <v>22</v>
          </cell>
          <cell r="G24">
            <v>4</v>
          </cell>
          <cell r="I24">
            <v>3</v>
          </cell>
          <cell r="J24">
            <v>8</v>
          </cell>
          <cell r="L24">
            <v>2</v>
          </cell>
          <cell r="M24">
            <v>5</v>
          </cell>
          <cell r="O24">
            <v>3</v>
          </cell>
          <cell r="P24">
            <v>2</v>
          </cell>
          <cell r="S24">
            <v>1</v>
          </cell>
          <cell r="U24">
            <v>9</v>
          </cell>
          <cell r="W24">
            <v>5</v>
          </cell>
          <cell r="Y24">
            <v>142</v>
          </cell>
          <cell r="Z24">
            <v>1</v>
          </cell>
        </row>
        <row r="27">
          <cell r="T27">
            <v>2</v>
          </cell>
          <cell r="U27">
            <v>2</v>
          </cell>
        </row>
        <row r="33">
          <cell r="E33">
            <v>7111</v>
          </cell>
          <cell r="F33">
            <v>192</v>
          </cell>
          <cell r="G33">
            <v>176</v>
          </cell>
          <cell r="H33">
            <v>21</v>
          </cell>
          <cell r="I33">
            <v>251</v>
          </cell>
          <cell r="J33">
            <v>26</v>
          </cell>
          <cell r="K33">
            <v>2</v>
          </cell>
          <cell r="L33">
            <v>17</v>
          </cell>
          <cell r="M33">
            <v>135</v>
          </cell>
          <cell r="O33">
            <v>150</v>
          </cell>
          <cell r="P33">
            <v>5</v>
          </cell>
          <cell r="S33">
            <v>50</v>
          </cell>
          <cell r="T33">
            <v>5</v>
          </cell>
          <cell r="U33">
            <v>6</v>
          </cell>
          <cell r="W33">
            <v>1</v>
          </cell>
          <cell r="Y33">
            <v>3</v>
          </cell>
          <cell r="AE33">
            <v>3</v>
          </cell>
          <cell r="AF33">
            <v>29</v>
          </cell>
        </row>
        <row r="36">
          <cell r="E36">
            <v>570</v>
          </cell>
          <cell r="F36">
            <v>29</v>
          </cell>
          <cell r="G36">
            <v>47</v>
          </cell>
          <cell r="I36">
            <v>6</v>
          </cell>
          <cell r="J36">
            <v>2</v>
          </cell>
          <cell r="L36">
            <v>2</v>
          </cell>
          <cell r="M36">
            <v>23</v>
          </cell>
          <cell r="O36">
            <v>23</v>
          </cell>
          <cell r="W36">
            <v>1</v>
          </cell>
          <cell r="Y36">
            <v>2</v>
          </cell>
          <cell r="AF36">
            <v>4</v>
          </cell>
        </row>
        <row r="39">
          <cell r="E39">
            <v>177</v>
          </cell>
          <cell r="F39">
            <v>1</v>
          </cell>
          <cell r="G39">
            <v>18</v>
          </cell>
          <cell r="I39">
            <v>2</v>
          </cell>
          <cell r="J39">
            <v>1</v>
          </cell>
          <cell r="M39">
            <v>11</v>
          </cell>
          <cell r="O39">
            <v>3</v>
          </cell>
          <cell r="S39">
            <v>1</v>
          </cell>
          <cell r="U39">
            <v>3</v>
          </cell>
          <cell r="W39">
            <v>1</v>
          </cell>
        </row>
        <row r="45">
          <cell r="Y45">
            <v>76</v>
          </cell>
        </row>
        <row r="51">
          <cell r="Y51">
            <v>32</v>
          </cell>
        </row>
        <row r="57">
          <cell r="E57">
            <v>463</v>
          </cell>
          <cell r="F57">
            <v>2</v>
          </cell>
          <cell r="G57">
            <v>2</v>
          </cell>
          <cell r="H57">
            <v>9</v>
          </cell>
          <cell r="I57">
            <v>8</v>
          </cell>
          <cell r="J57">
            <v>10</v>
          </cell>
          <cell r="M57">
            <v>9</v>
          </cell>
          <cell r="S57">
            <v>1</v>
          </cell>
          <cell r="W57">
            <v>1</v>
          </cell>
        </row>
        <row r="60">
          <cell r="E60">
            <v>2</v>
          </cell>
        </row>
        <row r="69">
          <cell r="E69">
            <v>9204</v>
          </cell>
          <cell r="F69">
            <v>240</v>
          </cell>
          <cell r="G69">
            <v>265</v>
          </cell>
          <cell r="H69">
            <v>30</v>
          </cell>
          <cell r="I69">
            <v>284</v>
          </cell>
          <cell r="J69">
            <v>57</v>
          </cell>
          <cell r="K69">
            <v>2</v>
          </cell>
          <cell r="L69">
            <v>27</v>
          </cell>
          <cell r="M69">
            <v>262</v>
          </cell>
          <cell r="O69">
            <v>1051</v>
          </cell>
          <cell r="P69">
            <v>9</v>
          </cell>
          <cell r="S69">
            <v>54</v>
          </cell>
          <cell r="T69">
            <v>25</v>
          </cell>
          <cell r="U69">
            <v>39</v>
          </cell>
          <cell r="W69">
            <v>11</v>
          </cell>
          <cell r="Y69">
            <v>268</v>
          </cell>
          <cell r="Z69">
            <v>45</v>
          </cell>
          <cell r="AE69">
            <v>458</v>
          </cell>
          <cell r="AF69">
            <v>37</v>
          </cell>
          <cell r="AH69">
            <v>2</v>
          </cell>
        </row>
      </sheetData>
      <sheetData sheetId="7">
        <row r="14">
          <cell r="E14">
            <v>2</v>
          </cell>
          <cell r="L14">
            <v>1</v>
          </cell>
          <cell r="Y14">
            <v>2</v>
          </cell>
          <cell r="AE14">
            <v>212</v>
          </cell>
        </row>
        <row r="17">
          <cell r="I17">
            <v>2</v>
          </cell>
        </row>
        <row r="23">
          <cell r="E23">
            <v>17</v>
          </cell>
          <cell r="F23">
            <v>3</v>
          </cell>
          <cell r="J23">
            <v>5</v>
          </cell>
          <cell r="M23">
            <v>15</v>
          </cell>
          <cell r="S23">
            <v>1</v>
          </cell>
          <cell r="U23">
            <v>5</v>
          </cell>
          <cell r="W23">
            <v>6</v>
          </cell>
          <cell r="Y23">
            <v>13</v>
          </cell>
        </row>
        <row r="26">
          <cell r="E26">
            <v>7</v>
          </cell>
          <cell r="T26">
            <v>4</v>
          </cell>
        </row>
        <row r="32">
          <cell r="E32">
            <v>114</v>
          </cell>
          <cell r="F32">
            <v>6</v>
          </cell>
          <cell r="I32">
            <v>8</v>
          </cell>
          <cell r="J32">
            <v>3</v>
          </cell>
          <cell r="M32">
            <v>2</v>
          </cell>
          <cell r="S32">
            <v>22</v>
          </cell>
          <cell r="U32">
            <v>7</v>
          </cell>
          <cell r="V32">
            <v>1</v>
          </cell>
          <cell r="Y32">
            <v>1</v>
          </cell>
        </row>
        <row r="35">
          <cell r="E35">
            <v>1</v>
          </cell>
          <cell r="S35">
            <v>2</v>
          </cell>
          <cell r="U35">
            <v>1</v>
          </cell>
        </row>
        <row r="38">
          <cell r="U38">
            <v>2</v>
          </cell>
          <cell r="W38">
            <v>1</v>
          </cell>
        </row>
        <row r="44">
          <cell r="U44">
            <v>2</v>
          </cell>
        </row>
        <row r="50">
          <cell r="Y50">
            <v>2</v>
          </cell>
        </row>
        <row r="56">
          <cell r="T56">
            <v>6</v>
          </cell>
          <cell r="U56">
            <v>3</v>
          </cell>
        </row>
        <row r="68">
          <cell r="E68">
            <v>141</v>
          </cell>
          <cell r="F68">
            <v>9</v>
          </cell>
          <cell r="I68">
            <v>10</v>
          </cell>
          <cell r="J68">
            <v>8</v>
          </cell>
          <cell r="L68">
            <v>1</v>
          </cell>
          <cell r="M68">
            <v>17</v>
          </cell>
          <cell r="S68">
            <v>25</v>
          </cell>
          <cell r="T68">
            <v>10</v>
          </cell>
          <cell r="U68">
            <v>20</v>
          </cell>
          <cell r="V68">
            <v>1</v>
          </cell>
          <cell r="W68">
            <v>7</v>
          </cell>
          <cell r="Y68">
            <v>18</v>
          </cell>
          <cell r="AE68">
            <v>212</v>
          </cell>
        </row>
      </sheetData>
      <sheetData sheetId="8">
        <row r="15">
          <cell r="E15">
            <v>768</v>
          </cell>
          <cell r="F15">
            <v>52</v>
          </cell>
          <cell r="G15">
            <v>10</v>
          </cell>
          <cell r="I15">
            <v>4</v>
          </cell>
          <cell r="J15">
            <v>24</v>
          </cell>
          <cell r="L15">
            <v>2</v>
          </cell>
          <cell r="M15">
            <v>30</v>
          </cell>
          <cell r="O15">
            <v>554</v>
          </cell>
          <cell r="S15">
            <v>1</v>
          </cell>
          <cell r="Y15">
            <v>37</v>
          </cell>
          <cell r="AE15">
            <v>285</v>
          </cell>
          <cell r="AF15">
            <v>7</v>
          </cell>
          <cell r="AH15">
            <v>3</v>
          </cell>
        </row>
        <row r="18">
          <cell r="I18">
            <v>2</v>
          </cell>
          <cell r="M18">
            <v>2</v>
          </cell>
          <cell r="T18">
            <v>1</v>
          </cell>
          <cell r="U18">
            <v>1</v>
          </cell>
          <cell r="Z18">
            <v>25</v>
          </cell>
        </row>
        <row r="21">
          <cell r="T21">
            <v>3</v>
          </cell>
        </row>
        <row r="24">
          <cell r="E24">
            <v>45</v>
          </cell>
          <cell r="F24">
            <v>2</v>
          </cell>
          <cell r="G24">
            <v>3</v>
          </cell>
          <cell r="I24">
            <v>1</v>
          </cell>
          <cell r="J24">
            <v>4</v>
          </cell>
          <cell r="L24">
            <v>28</v>
          </cell>
          <cell r="M24">
            <v>7</v>
          </cell>
          <cell r="O24">
            <v>1</v>
          </cell>
          <cell r="S24">
            <v>3</v>
          </cell>
          <cell r="T24">
            <v>1</v>
          </cell>
          <cell r="U24">
            <v>7</v>
          </cell>
          <cell r="V24">
            <v>1</v>
          </cell>
          <cell r="W24">
            <v>8</v>
          </cell>
          <cell r="Y24">
            <v>150</v>
          </cell>
        </row>
        <row r="27">
          <cell r="T27">
            <v>1</v>
          </cell>
        </row>
        <row r="33">
          <cell r="E33">
            <v>8360</v>
          </cell>
          <cell r="F33">
            <v>401</v>
          </cell>
          <cell r="G33">
            <v>176</v>
          </cell>
          <cell r="H33">
            <v>12</v>
          </cell>
          <cell r="I33">
            <v>250</v>
          </cell>
          <cell r="J33">
            <v>42</v>
          </cell>
          <cell r="K33">
            <v>1</v>
          </cell>
          <cell r="L33">
            <v>19</v>
          </cell>
          <cell r="M33">
            <v>186</v>
          </cell>
          <cell r="O33">
            <v>136</v>
          </cell>
          <cell r="S33">
            <v>33</v>
          </cell>
          <cell r="T33">
            <v>6</v>
          </cell>
          <cell r="U33">
            <v>6</v>
          </cell>
          <cell r="W33">
            <v>1</v>
          </cell>
          <cell r="X33">
            <v>2</v>
          </cell>
          <cell r="Y33">
            <v>2</v>
          </cell>
          <cell r="AF33">
            <v>11</v>
          </cell>
        </row>
        <row r="36">
          <cell r="E36">
            <v>254</v>
          </cell>
          <cell r="F36">
            <v>5</v>
          </cell>
          <cell r="G36">
            <v>3</v>
          </cell>
          <cell r="I36">
            <v>1</v>
          </cell>
          <cell r="M36">
            <v>11</v>
          </cell>
          <cell r="O36">
            <v>6</v>
          </cell>
          <cell r="U36">
            <v>1</v>
          </cell>
        </row>
        <row r="39">
          <cell r="E39">
            <v>368</v>
          </cell>
          <cell r="F39">
            <v>9</v>
          </cell>
          <cell r="G39">
            <v>1</v>
          </cell>
          <cell r="I39">
            <v>1</v>
          </cell>
          <cell r="J39">
            <v>2</v>
          </cell>
          <cell r="L39">
            <v>1</v>
          </cell>
          <cell r="M39">
            <v>12</v>
          </cell>
          <cell r="U39">
            <v>3</v>
          </cell>
        </row>
        <row r="45">
          <cell r="E45">
            <v>3</v>
          </cell>
          <cell r="J45">
            <v>5</v>
          </cell>
          <cell r="U45">
            <v>1</v>
          </cell>
          <cell r="Y45">
            <v>88</v>
          </cell>
        </row>
        <row r="51">
          <cell r="Y51">
            <v>8</v>
          </cell>
        </row>
        <row r="57">
          <cell r="E57">
            <v>497</v>
          </cell>
          <cell r="F57">
            <v>24</v>
          </cell>
          <cell r="G57">
            <v>1</v>
          </cell>
          <cell r="I57">
            <v>15</v>
          </cell>
          <cell r="J57">
            <v>22</v>
          </cell>
          <cell r="L57">
            <v>2</v>
          </cell>
          <cell r="M57">
            <v>31</v>
          </cell>
          <cell r="S57">
            <v>1</v>
          </cell>
          <cell r="T57">
            <v>8</v>
          </cell>
          <cell r="U57">
            <v>21</v>
          </cell>
        </row>
        <row r="69">
          <cell r="E69">
            <v>10330</v>
          </cell>
          <cell r="F69">
            <v>495</v>
          </cell>
          <cell r="G69">
            <v>195</v>
          </cell>
          <cell r="H69">
            <v>12</v>
          </cell>
          <cell r="I69">
            <v>275</v>
          </cell>
          <cell r="J69">
            <v>99</v>
          </cell>
          <cell r="K69">
            <v>1</v>
          </cell>
          <cell r="L69">
            <v>52</v>
          </cell>
          <cell r="M69">
            <v>280</v>
          </cell>
          <cell r="O69">
            <v>699</v>
          </cell>
          <cell r="S69">
            <v>38</v>
          </cell>
          <cell r="T69">
            <v>20</v>
          </cell>
          <cell r="U69">
            <v>40</v>
          </cell>
          <cell r="V69">
            <v>1</v>
          </cell>
          <cell r="W69">
            <v>9</v>
          </cell>
          <cell r="X69">
            <v>2</v>
          </cell>
          <cell r="Y69">
            <v>286</v>
          </cell>
          <cell r="Z69">
            <v>25</v>
          </cell>
          <cell r="AE69">
            <v>286</v>
          </cell>
          <cell r="AF69">
            <v>18</v>
          </cell>
          <cell r="AH69">
            <v>3</v>
          </cell>
        </row>
      </sheetData>
      <sheetData sheetId="9">
        <row r="14">
          <cell r="E14">
            <v>6</v>
          </cell>
          <cell r="F14">
            <v>1</v>
          </cell>
          <cell r="G14">
            <v>3</v>
          </cell>
          <cell r="I14">
            <v>3</v>
          </cell>
          <cell r="J14">
            <v>2</v>
          </cell>
          <cell r="L14">
            <v>1</v>
          </cell>
          <cell r="M14">
            <v>1</v>
          </cell>
          <cell r="Y14">
            <v>1</v>
          </cell>
          <cell r="AE14">
            <v>1</v>
          </cell>
        </row>
        <row r="17">
          <cell r="U17">
            <v>2</v>
          </cell>
        </row>
        <row r="23">
          <cell r="E23">
            <v>11</v>
          </cell>
          <cell r="F23">
            <v>3</v>
          </cell>
          <cell r="G23">
            <v>3</v>
          </cell>
          <cell r="M23">
            <v>2</v>
          </cell>
          <cell r="S23">
            <v>1</v>
          </cell>
          <cell r="T23">
            <v>1</v>
          </cell>
          <cell r="U23">
            <v>4</v>
          </cell>
          <cell r="W23">
            <v>5</v>
          </cell>
          <cell r="Y23">
            <v>6</v>
          </cell>
        </row>
        <row r="26">
          <cell r="E26">
            <v>5</v>
          </cell>
        </row>
        <row r="32">
          <cell r="E32">
            <v>72</v>
          </cell>
          <cell r="F32">
            <v>2</v>
          </cell>
          <cell r="G32">
            <v>4</v>
          </cell>
          <cell r="I32">
            <v>8</v>
          </cell>
          <cell r="J32">
            <v>1</v>
          </cell>
          <cell r="M32">
            <v>1</v>
          </cell>
          <cell r="S32">
            <v>17</v>
          </cell>
          <cell r="T32">
            <v>1</v>
          </cell>
          <cell r="U32">
            <v>2</v>
          </cell>
        </row>
        <row r="38">
          <cell r="W38">
            <v>2</v>
          </cell>
        </row>
        <row r="50">
          <cell r="Y50">
            <v>4</v>
          </cell>
        </row>
        <row r="56">
          <cell r="U56">
            <v>2</v>
          </cell>
        </row>
        <row r="68">
          <cell r="E68">
            <v>94</v>
          </cell>
          <cell r="F68">
            <v>6</v>
          </cell>
          <cell r="G68">
            <v>10</v>
          </cell>
          <cell r="I68">
            <v>11</v>
          </cell>
          <cell r="J68">
            <v>3</v>
          </cell>
          <cell r="L68">
            <v>1</v>
          </cell>
          <cell r="M68">
            <v>4</v>
          </cell>
          <cell r="S68">
            <v>18</v>
          </cell>
          <cell r="T68">
            <v>2</v>
          </cell>
          <cell r="U68">
            <v>10</v>
          </cell>
          <cell r="W68">
            <v>7</v>
          </cell>
          <cell r="Y68">
            <v>11</v>
          </cell>
          <cell r="AE68">
            <v>1</v>
          </cell>
        </row>
      </sheetData>
      <sheetData sheetId="10">
        <row r="15">
          <cell r="E15">
            <v>862</v>
          </cell>
          <cell r="F15">
            <v>31</v>
          </cell>
          <cell r="G15">
            <v>28</v>
          </cell>
          <cell r="I15">
            <v>7</v>
          </cell>
          <cell r="J15">
            <v>28</v>
          </cell>
          <cell r="L15">
            <v>5</v>
          </cell>
          <cell r="M15">
            <v>86</v>
          </cell>
          <cell r="O15">
            <v>19</v>
          </cell>
          <cell r="P15">
            <v>3</v>
          </cell>
          <cell r="S15">
            <v>1</v>
          </cell>
          <cell r="Y15">
            <v>78</v>
          </cell>
          <cell r="AE15">
            <v>66</v>
          </cell>
          <cell r="AH15">
            <v>9</v>
          </cell>
        </row>
        <row r="18">
          <cell r="E18">
            <v>4</v>
          </cell>
          <cell r="U18">
            <v>5</v>
          </cell>
          <cell r="Z18">
            <v>15</v>
          </cell>
          <cell r="AA18">
            <v>6</v>
          </cell>
        </row>
        <row r="24">
          <cell r="E24">
            <v>9</v>
          </cell>
          <cell r="F24">
            <v>1</v>
          </cell>
          <cell r="I24">
            <v>1</v>
          </cell>
          <cell r="L24">
            <v>5</v>
          </cell>
          <cell r="M24">
            <v>2</v>
          </cell>
          <cell r="O24">
            <v>1</v>
          </cell>
          <cell r="S24">
            <v>1</v>
          </cell>
          <cell r="U24">
            <v>2</v>
          </cell>
          <cell r="W24">
            <v>2</v>
          </cell>
          <cell r="Y24">
            <v>91</v>
          </cell>
          <cell r="AH24">
            <v>3</v>
          </cell>
        </row>
        <row r="33">
          <cell r="E33">
            <v>5940</v>
          </cell>
          <cell r="F33">
            <v>329</v>
          </cell>
          <cell r="G33">
            <v>213</v>
          </cell>
          <cell r="H33">
            <v>21</v>
          </cell>
          <cell r="I33">
            <v>181</v>
          </cell>
          <cell r="J33">
            <v>21</v>
          </cell>
          <cell r="L33">
            <v>32</v>
          </cell>
          <cell r="M33">
            <v>168</v>
          </cell>
          <cell r="O33">
            <v>83</v>
          </cell>
          <cell r="S33">
            <v>14</v>
          </cell>
          <cell r="T33">
            <v>4</v>
          </cell>
          <cell r="U33">
            <v>6</v>
          </cell>
          <cell r="Y33">
            <v>2</v>
          </cell>
          <cell r="AF33">
            <v>8</v>
          </cell>
        </row>
        <row r="36">
          <cell r="E36">
            <v>86</v>
          </cell>
          <cell r="F36">
            <v>1</v>
          </cell>
          <cell r="G36">
            <v>1</v>
          </cell>
          <cell r="I36">
            <v>1</v>
          </cell>
          <cell r="M36">
            <v>2</v>
          </cell>
        </row>
        <row r="39">
          <cell r="E39">
            <v>145</v>
          </cell>
          <cell r="G39">
            <v>7</v>
          </cell>
          <cell r="L39">
            <v>1</v>
          </cell>
          <cell r="M39">
            <v>1</v>
          </cell>
          <cell r="S39">
            <v>1</v>
          </cell>
          <cell r="U39">
            <v>2</v>
          </cell>
          <cell r="Y39">
            <v>1</v>
          </cell>
        </row>
        <row r="45">
          <cell r="Y45">
            <v>15</v>
          </cell>
        </row>
        <row r="51">
          <cell r="Y51">
            <v>11</v>
          </cell>
        </row>
        <row r="57">
          <cell r="E57">
            <v>152</v>
          </cell>
          <cell r="F57">
            <v>4</v>
          </cell>
          <cell r="G57">
            <v>3</v>
          </cell>
          <cell r="J57">
            <v>1</v>
          </cell>
          <cell r="M57">
            <v>4</v>
          </cell>
          <cell r="T57">
            <v>3</v>
          </cell>
          <cell r="U57">
            <v>3</v>
          </cell>
          <cell r="W57">
            <v>1</v>
          </cell>
        </row>
        <row r="60">
          <cell r="E60">
            <v>2</v>
          </cell>
          <cell r="T60">
            <v>1</v>
          </cell>
        </row>
        <row r="69">
          <cell r="E69">
            <v>7277</v>
          </cell>
          <cell r="F69">
            <v>370</v>
          </cell>
          <cell r="G69">
            <v>255</v>
          </cell>
          <cell r="H69">
            <v>21</v>
          </cell>
          <cell r="I69">
            <v>192</v>
          </cell>
          <cell r="J69">
            <v>51</v>
          </cell>
          <cell r="L69">
            <v>43</v>
          </cell>
          <cell r="M69">
            <v>266</v>
          </cell>
          <cell r="O69">
            <v>104</v>
          </cell>
          <cell r="P69">
            <v>3</v>
          </cell>
          <cell r="S69">
            <v>17</v>
          </cell>
          <cell r="T69">
            <v>8</v>
          </cell>
          <cell r="U69">
            <v>18</v>
          </cell>
          <cell r="W69">
            <v>3</v>
          </cell>
          <cell r="Y69">
            <v>200</v>
          </cell>
          <cell r="Z69">
            <v>15</v>
          </cell>
          <cell r="AA69">
            <v>6</v>
          </cell>
          <cell r="AE69">
            <v>67</v>
          </cell>
          <cell r="AF69">
            <v>8</v>
          </cell>
          <cell r="AH69">
            <v>12</v>
          </cell>
        </row>
      </sheetData>
      <sheetData sheetId="11">
        <row r="15">
          <cell r="E15">
            <v>276</v>
          </cell>
          <cell r="F15">
            <v>7</v>
          </cell>
          <cell r="G15">
            <v>54</v>
          </cell>
          <cell r="I15">
            <v>6</v>
          </cell>
          <cell r="J15">
            <v>10</v>
          </cell>
          <cell r="L15">
            <v>7</v>
          </cell>
          <cell r="M15">
            <v>70</v>
          </cell>
          <cell r="O15">
            <v>3823</v>
          </cell>
          <cell r="P15">
            <v>1</v>
          </cell>
          <cell r="S15">
            <v>1</v>
          </cell>
          <cell r="W15">
            <v>1</v>
          </cell>
          <cell r="Y15">
            <v>52</v>
          </cell>
          <cell r="Z15">
            <v>1</v>
          </cell>
          <cell r="AE15">
            <v>56</v>
          </cell>
          <cell r="AF15">
            <v>16</v>
          </cell>
          <cell r="AH15">
            <v>34</v>
          </cell>
        </row>
        <row r="18">
          <cell r="E18">
            <v>3</v>
          </cell>
          <cell r="F18">
            <v>2</v>
          </cell>
          <cell r="G18">
            <v>1</v>
          </cell>
          <cell r="Z18">
            <v>38</v>
          </cell>
        </row>
        <row r="24">
          <cell r="E24">
            <v>49</v>
          </cell>
          <cell r="F24">
            <v>3</v>
          </cell>
          <cell r="G24">
            <v>6</v>
          </cell>
          <cell r="H24">
            <v>1</v>
          </cell>
          <cell r="I24">
            <v>2</v>
          </cell>
          <cell r="L24">
            <v>2</v>
          </cell>
          <cell r="M24">
            <v>7</v>
          </cell>
          <cell r="O24">
            <v>5</v>
          </cell>
          <cell r="S24">
            <v>2</v>
          </cell>
          <cell r="U24">
            <v>3</v>
          </cell>
          <cell r="W24">
            <v>1</v>
          </cell>
          <cell r="Y24">
            <v>98</v>
          </cell>
          <cell r="AF24">
            <v>15</v>
          </cell>
          <cell r="AH24">
            <v>2</v>
          </cell>
        </row>
        <row r="33">
          <cell r="E33">
            <v>5535</v>
          </cell>
          <cell r="F33">
            <v>183</v>
          </cell>
          <cell r="G33">
            <v>139</v>
          </cell>
          <cell r="H33">
            <v>70</v>
          </cell>
          <cell r="I33">
            <v>154</v>
          </cell>
          <cell r="J33">
            <v>1</v>
          </cell>
          <cell r="L33">
            <v>12</v>
          </cell>
          <cell r="M33">
            <v>141</v>
          </cell>
          <cell r="O33">
            <v>181</v>
          </cell>
          <cell r="P33">
            <v>29</v>
          </cell>
          <cell r="S33">
            <v>24</v>
          </cell>
          <cell r="T33">
            <v>2</v>
          </cell>
          <cell r="U33">
            <v>1</v>
          </cell>
          <cell r="Y33">
            <v>2</v>
          </cell>
          <cell r="AE33">
            <v>2</v>
          </cell>
          <cell r="AF33">
            <v>30</v>
          </cell>
          <cell r="AH33">
            <v>2</v>
          </cell>
        </row>
        <row r="36">
          <cell r="U36">
            <v>1</v>
          </cell>
        </row>
        <row r="39">
          <cell r="E39">
            <v>201</v>
          </cell>
          <cell r="F39">
            <v>2</v>
          </cell>
          <cell r="G39">
            <v>31</v>
          </cell>
          <cell r="I39">
            <v>1</v>
          </cell>
          <cell r="M39">
            <v>6</v>
          </cell>
          <cell r="O39">
            <v>3</v>
          </cell>
          <cell r="W39">
            <v>1</v>
          </cell>
        </row>
        <row r="45">
          <cell r="P45">
            <v>4</v>
          </cell>
          <cell r="Y45">
            <v>70</v>
          </cell>
        </row>
        <row r="51">
          <cell r="Y51">
            <v>4</v>
          </cell>
        </row>
        <row r="57">
          <cell r="E57">
            <v>122</v>
          </cell>
          <cell r="I57">
            <v>2</v>
          </cell>
          <cell r="M57">
            <v>3</v>
          </cell>
          <cell r="U57">
            <v>1</v>
          </cell>
        </row>
        <row r="60">
          <cell r="E60">
            <v>2</v>
          </cell>
        </row>
        <row r="69">
          <cell r="E69">
            <v>6197</v>
          </cell>
          <cell r="F69">
            <v>197</v>
          </cell>
          <cell r="G69">
            <v>231</v>
          </cell>
          <cell r="H69">
            <v>71</v>
          </cell>
          <cell r="I69">
            <v>165</v>
          </cell>
          <cell r="J69">
            <v>11</v>
          </cell>
          <cell r="L69">
            <v>21</v>
          </cell>
          <cell r="M69">
            <v>227</v>
          </cell>
          <cell r="O69">
            <v>4017</v>
          </cell>
          <cell r="P69">
            <v>34</v>
          </cell>
          <cell r="S69">
            <v>27</v>
          </cell>
          <cell r="T69">
            <v>2</v>
          </cell>
          <cell r="U69">
            <v>6</v>
          </cell>
          <cell r="W69">
            <v>3</v>
          </cell>
          <cell r="Y69">
            <v>226</v>
          </cell>
          <cell r="Z69">
            <v>39</v>
          </cell>
          <cell r="AE69">
            <v>58</v>
          </cell>
          <cell r="AF69">
            <v>61</v>
          </cell>
          <cell r="AH69">
            <v>38</v>
          </cell>
        </row>
      </sheetData>
      <sheetData sheetId="12">
        <row r="15">
          <cell r="E15">
            <v>1648</v>
          </cell>
          <cell r="F15">
            <v>95</v>
          </cell>
          <cell r="G15">
            <v>18</v>
          </cell>
          <cell r="I15">
            <v>1</v>
          </cell>
          <cell r="J15">
            <v>6</v>
          </cell>
          <cell r="L15">
            <v>10</v>
          </cell>
          <cell r="M15">
            <v>75</v>
          </cell>
          <cell r="O15">
            <v>732</v>
          </cell>
          <cell r="P15">
            <v>14</v>
          </cell>
          <cell r="V15">
            <v>2</v>
          </cell>
          <cell r="Y15">
            <v>33</v>
          </cell>
          <cell r="Z15">
            <v>1</v>
          </cell>
          <cell r="AE15">
            <v>141</v>
          </cell>
        </row>
        <row r="18">
          <cell r="S18">
            <v>1</v>
          </cell>
          <cell r="V18">
            <v>1</v>
          </cell>
          <cell r="Y18">
            <v>1</v>
          </cell>
          <cell r="Z18">
            <v>37</v>
          </cell>
        </row>
        <row r="24">
          <cell r="E24">
            <v>16</v>
          </cell>
          <cell r="F24">
            <v>5</v>
          </cell>
          <cell r="G24">
            <v>7</v>
          </cell>
          <cell r="I24">
            <v>2</v>
          </cell>
          <cell r="L24">
            <v>7</v>
          </cell>
          <cell r="M24">
            <v>2</v>
          </cell>
          <cell r="O24">
            <v>1</v>
          </cell>
          <cell r="S24">
            <v>2</v>
          </cell>
          <cell r="U24">
            <v>6</v>
          </cell>
          <cell r="W24">
            <v>6</v>
          </cell>
          <cell r="Y24">
            <v>77</v>
          </cell>
          <cell r="AE24">
            <v>1</v>
          </cell>
          <cell r="AF24">
            <v>4</v>
          </cell>
        </row>
        <row r="27">
          <cell r="E27">
            <v>1</v>
          </cell>
        </row>
        <row r="33">
          <cell r="E33">
            <v>4804</v>
          </cell>
          <cell r="F33">
            <v>320</v>
          </cell>
          <cell r="G33">
            <v>127</v>
          </cell>
          <cell r="H33">
            <v>3</v>
          </cell>
          <cell r="I33">
            <v>159</v>
          </cell>
          <cell r="J33">
            <v>8</v>
          </cell>
          <cell r="K33">
            <v>12</v>
          </cell>
          <cell r="L33">
            <v>16</v>
          </cell>
          <cell r="M33">
            <v>108</v>
          </cell>
          <cell r="O33">
            <v>88</v>
          </cell>
          <cell r="P33">
            <v>24</v>
          </cell>
          <cell r="S33">
            <v>31</v>
          </cell>
          <cell r="T33">
            <v>7</v>
          </cell>
          <cell r="U33">
            <v>5</v>
          </cell>
          <cell r="W33">
            <v>2</v>
          </cell>
          <cell r="Y33">
            <v>6</v>
          </cell>
          <cell r="AF33">
            <v>7</v>
          </cell>
        </row>
        <row r="36">
          <cell r="E36">
            <v>249</v>
          </cell>
          <cell r="F36">
            <v>1</v>
          </cell>
          <cell r="G36">
            <v>8</v>
          </cell>
          <cell r="I36">
            <v>6</v>
          </cell>
          <cell r="M36">
            <v>6</v>
          </cell>
          <cell r="O36">
            <v>4</v>
          </cell>
          <cell r="S36">
            <v>1</v>
          </cell>
          <cell r="Y36">
            <v>1</v>
          </cell>
        </row>
        <row r="39">
          <cell r="E39">
            <v>229</v>
          </cell>
          <cell r="F39">
            <v>3</v>
          </cell>
          <cell r="G39">
            <v>2</v>
          </cell>
          <cell r="I39">
            <v>1</v>
          </cell>
          <cell r="M39">
            <v>4</v>
          </cell>
          <cell r="P39">
            <v>4</v>
          </cell>
          <cell r="U39">
            <v>3</v>
          </cell>
          <cell r="Y39">
            <v>1</v>
          </cell>
        </row>
        <row r="45">
          <cell r="Y45">
            <v>80</v>
          </cell>
        </row>
        <row r="51">
          <cell r="Y51">
            <v>2</v>
          </cell>
        </row>
        <row r="57">
          <cell r="E57">
            <v>121</v>
          </cell>
          <cell r="G57">
            <v>2</v>
          </cell>
          <cell r="I57">
            <v>26</v>
          </cell>
          <cell r="J57">
            <v>3</v>
          </cell>
          <cell r="M57">
            <v>2</v>
          </cell>
          <cell r="O57">
            <v>3</v>
          </cell>
          <cell r="P57">
            <v>5</v>
          </cell>
        </row>
        <row r="69">
          <cell r="E69">
            <v>7094</v>
          </cell>
          <cell r="F69">
            <v>426</v>
          </cell>
          <cell r="G69">
            <v>165</v>
          </cell>
          <cell r="H69">
            <v>3</v>
          </cell>
          <cell r="I69">
            <v>196</v>
          </cell>
          <cell r="J69">
            <v>17</v>
          </cell>
          <cell r="K69">
            <v>12</v>
          </cell>
          <cell r="L69">
            <v>33</v>
          </cell>
          <cell r="M69">
            <v>198</v>
          </cell>
          <cell r="O69">
            <v>831</v>
          </cell>
          <cell r="P69">
            <v>47</v>
          </cell>
          <cell r="S69">
            <v>35</v>
          </cell>
          <cell r="T69">
            <v>7</v>
          </cell>
          <cell r="U69">
            <v>14</v>
          </cell>
          <cell r="V69">
            <v>3</v>
          </cell>
          <cell r="W69">
            <v>8</v>
          </cell>
          <cell r="Y69">
            <v>202</v>
          </cell>
          <cell r="Z69">
            <v>38</v>
          </cell>
          <cell r="AE69">
            <v>143</v>
          </cell>
          <cell r="AF69">
            <v>11</v>
          </cell>
        </row>
      </sheetData>
      <sheetData sheetId="13">
        <row r="11">
          <cell r="F11">
            <v>27</v>
          </cell>
          <cell r="G11">
            <v>53</v>
          </cell>
          <cell r="H11">
            <v>88</v>
          </cell>
          <cell r="I11">
            <v>30</v>
          </cell>
          <cell r="J11">
            <v>69</v>
          </cell>
          <cell r="K11">
            <v>17</v>
          </cell>
          <cell r="O11">
            <v>9</v>
          </cell>
          <cell r="P11">
            <v>24</v>
          </cell>
          <cell r="Q11">
            <v>46</v>
          </cell>
          <cell r="R11">
            <v>43</v>
          </cell>
          <cell r="S11">
            <v>7</v>
          </cell>
          <cell r="W11">
            <v>8</v>
          </cell>
          <cell r="X11">
            <v>139</v>
          </cell>
          <cell r="Y11">
            <v>72</v>
          </cell>
          <cell r="Z11">
            <v>32</v>
          </cell>
          <cell r="AB11">
            <v>66</v>
          </cell>
          <cell r="AG11">
            <v>9</v>
          </cell>
          <cell r="AH11">
            <v>15</v>
          </cell>
          <cell r="AI11">
            <v>46</v>
          </cell>
          <cell r="AJ11">
            <v>3306</v>
          </cell>
        </row>
        <row r="12">
          <cell r="J12">
            <v>1</v>
          </cell>
          <cell r="K12">
            <v>4</v>
          </cell>
          <cell r="X12">
            <v>1</v>
          </cell>
          <cell r="Y12">
            <v>1</v>
          </cell>
        </row>
        <row r="13">
          <cell r="H13">
            <v>1</v>
          </cell>
        </row>
        <row r="14">
          <cell r="F14">
            <v>1</v>
          </cell>
          <cell r="G14">
            <v>8</v>
          </cell>
          <cell r="H14">
            <v>11</v>
          </cell>
          <cell r="I14">
            <v>3</v>
          </cell>
          <cell r="J14">
            <v>17</v>
          </cell>
          <cell r="K14">
            <v>17</v>
          </cell>
          <cell r="O14">
            <v>2</v>
          </cell>
          <cell r="P14">
            <v>3</v>
          </cell>
          <cell r="Q14">
            <v>6</v>
          </cell>
          <cell r="R14">
            <v>5</v>
          </cell>
          <cell r="S14">
            <v>4</v>
          </cell>
          <cell r="W14">
            <v>1</v>
          </cell>
          <cell r="X14">
            <v>2</v>
          </cell>
          <cell r="Y14">
            <v>2</v>
          </cell>
          <cell r="Z14">
            <v>1</v>
          </cell>
          <cell r="AB14">
            <v>4</v>
          </cell>
          <cell r="AG14">
            <v>1</v>
          </cell>
          <cell r="AH14">
            <v>1</v>
          </cell>
          <cell r="AI14">
            <v>2</v>
          </cell>
          <cell r="AJ14">
            <v>3</v>
          </cell>
        </row>
        <row r="15">
          <cell r="G15">
            <v>1</v>
          </cell>
          <cell r="J15">
            <v>1</v>
          </cell>
          <cell r="K15">
            <v>1</v>
          </cell>
        </row>
        <row r="17">
          <cell r="E17">
            <v>44</v>
          </cell>
          <cell r="F17">
            <v>446</v>
          </cell>
          <cell r="G17">
            <v>1063</v>
          </cell>
          <cell r="H17">
            <v>1390</v>
          </cell>
          <cell r="I17">
            <v>866</v>
          </cell>
          <cell r="J17">
            <v>1189</v>
          </cell>
          <cell r="K17">
            <v>984</v>
          </cell>
          <cell r="N17">
            <v>1</v>
          </cell>
          <cell r="O17">
            <v>74</v>
          </cell>
          <cell r="P17">
            <v>363</v>
          </cell>
          <cell r="Q17">
            <v>554</v>
          </cell>
          <cell r="R17">
            <v>291</v>
          </cell>
          <cell r="S17">
            <v>105</v>
          </cell>
          <cell r="V17">
            <v>7</v>
          </cell>
          <cell r="W17">
            <v>128</v>
          </cell>
          <cell r="X17">
            <v>351</v>
          </cell>
          <cell r="Y17">
            <v>247</v>
          </cell>
          <cell r="Z17">
            <v>132</v>
          </cell>
          <cell r="AB17">
            <v>133</v>
          </cell>
          <cell r="AF17">
            <v>1</v>
          </cell>
          <cell r="AG17">
            <v>84</v>
          </cell>
          <cell r="AH17">
            <v>147</v>
          </cell>
          <cell r="AI17">
            <v>386</v>
          </cell>
          <cell r="AJ17">
            <v>7</v>
          </cell>
        </row>
        <row r="18">
          <cell r="F18">
            <v>1</v>
          </cell>
          <cell r="G18">
            <v>76</v>
          </cell>
          <cell r="H18">
            <v>59</v>
          </cell>
          <cell r="I18">
            <v>13</v>
          </cell>
          <cell r="J18">
            <v>4</v>
          </cell>
          <cell r="R18">
            <v>1</v>
          </cell>
          <cell r="W18">
            <v>1</v>
          </cell>
          <cell r="X18">
            <v>3</v>
          </cell>
          <cell r="Y18">
            <v>1</v>
          </cell>
          <cell r="AB18">
            <v>3</v>
          </cell>
          <cell r="AH18">
            <v>4</v>
          </cell>
          <cell r="AI18">
            <v>4</v>
          </cell>
        </row>
        <row r="19">
          <cell r="F19">
            <v>10</v>
          </cell>
          <cell r="G19">
            <v>17</v>
          </cell>
          <cell r="H19">
            <v>42</v>
          </cell>
          <cell r="I19">
            <v>23</v>
          </cell>
          <cell r="J19">
            <v>29</v>
          </cell>
          <cell r="K19">
            <v>6</v>
          </cell>
          <cell r="P19">
            <v>3</v>
          </cell>
          <cell r="Q19">
            <v>7</v>
          </cell>
          <cell r="R19">
            <v>4</v>
          </cell>
          <cell r="X19">
            <v>8</v>
          </cell>
          <cell r="Y19">
            <v>4</v>
          </cell>
          <cell r="Z19">
            <v>3</v>
          </cell>
          <cell r="AB19">
            <v>2</v>
          </cell>
          <cell r="AH19">
            <v>2</v>
          </cell>
        </row>
        <row r="23">
          <cell r="F23">
            <v>1</v>
          </cell>
          <cell r="H23">
            <v>1</v>
          </cell>
          <cell r="I23">
            <v>1</v>
          </cell>
          <cell r="S23">
            <v>2</v>
          </cell>
          <cell r="X23">
            <v>3</v>
          </cell>
          <cell r="Y23">
            <v>1</v>
          </cell>
          <cell r="AG23">
            <v>1</v>
          </cell>
        </row>
        <row r="25">
          <cell r="E25">
            <v>1</v>
          </cell>
          <cell r="F25">
            <v>187</v>
          </cell>
          <cell r="G25">
            <v>412</v>
          </cell>
          <cell r="H25">
            <v>404</v>
          </cell>
          <cell r="I25">
            <v>59</v>
          </cell>
          <cell r="J25">
            <v>33</v>
          </cell>
          <cell r="K25">
            <v>16</v>
          </cell>
          <cell r="Q25">
            <v>4</v>
          </cell>
          <cell r="R25">
            <v>4</v>
          </cell>
          <cell r="S25">
            <v>4</v>
          </cell>
          <cell r="X25">
            <v>7</v>
          </cell>
          <cell r="Y25">
            <v>2</v>
          </cell>
          <cell r="Z25">
            <v>6</v>
          </cell>
          <cell r="AB25">
            <v>22</v>
          </cell>
          <cell r="AH25">
            <v>1</v>
          </cell>
          <cell r="AI25">
            <v>1</v>
          </cell>
          <cell r="AJ25">
            <v>2</v>
          </cell>
        </row>
        <row r="26">
          <cell r="R26">
            <v>6</v>
          </cell>
        </row>
      </sheetData>
      <sheetData sheetId="14">
        <row r="11">
          <cell r="E11">
            <v>1</v>
          </cell>
          <cell r="F11">
            <v>33</v>
          </cell>
          <cell r="G11">
            <v>48</v>
          </cell>
          <cell r="H11">
            <v>28</v>
          </cell>
          <cell r="I11">
            <v>12</v>
          </cell>
          <cell r="J11">
            <v>5</v>
          </cell>
          <cell r="K11">
            <v>2</v>
          </cell>
          <cell r="Q11">
            <v>3</v>
          </cell>
          <cell r="W11">
            <v>3</v>
          </cell>
          <cell r="X11">
            <v>8</v>
          </cell>
          <cell r="Y11">
            <v>5</v>
          </cell>
          <cell r="Z11">
            <v>3</v>
          </cell>
          <cell r="AB11">
            <v>61</v>
          </cell>
          <cell r="AG11">
            <v>7</v>
          </cell>
          <cell r="AI11">
            <v>4</v>
          </cell>
          <cell r="AJ11">
            <v>831</v>
          </cell>
        </row>
        <row r="12">
          <cell r="F12">
            <v>293</v>
          </cell>
          <cell r="G12">
            <v>232</v>
          </cell>
          <cell r="H12">
            <v>130</v>
          </cell>
          <cell r="I12">
            <v>7</v>
          </cell>
          <cell r="J12">
            <v>1</v>
          </cell>
          <cell r="P12">
            <v>2</v>
          </cell>
          <cell r="Q12">
            <v>5</v>
          </cell>
          <cell r="R12">
            <v>1</v>
          </cell>
          <cell r="S12">
            <v>3</v>
          </cell>
          <cell r="W12">
            <v>6</v>
          </cell>
          <cell r="X12">
            <v>1</v>
          </cell>
          <cell r="AB12">
            <v>16</v>
          </cell>
          <cell r="AF12">
            <v>1</v>
          </cell>
          <cell r="AG12">
            <v>20</v>
          </cell>
        </row>
        <row r="14">
          <cell r="F14">
            <v>6</v>
          </cell>
          <cell r="G14">
            <v>11</v>
          </cell>
          <cell r="H14">
            <v>6</v>
          </cell>
          <cell r="I14">
            <v>1</v>
          </cell>
          <cell r="K14">
            <v>1</v>
          </cell>
          <cell r="W14">
            <v>8</v>
          </cell>
          <cell r="X14">
            <v>1</v>
          </cell>
          <cell r="Y14">
            <v>1</v>
          </cell>
          <cell r="Z14">
            <v>1</v>
          </cell>
          <cell r="AB14">
            <v>5</v>
          </cell>
          <cell r="AI14">
            <v>3</v>
          </cell>
        </row>
        <row r="17">
          <cell r="E17">
            <v>34</v>
          </cell>
          <cell r="F17">
            <v>1412</v>
          </cell>
          <cell r="G17">
            <v>3300</v>
          </cell>
          <cell r="H17">
            <v>2206</v>
          </cell>
          <cell r="I17">
            <v>333</v>
          </cell>
          <cell r="J17">
            <v>88</v>
          </cell>
          <cell r="K17">
            <v>12</v>
          </cell>
          <cell r="P17">
            <v>19</v>
          </cell>
          <cell r="Q17">
            <v>65</v>
          </cell>
          <cell r="R17">
            <v>80</v>
          </cell>
          <cell r="S17">
            <v>32</v>
          </cell>
          <cell r="V17">
            <v>3</v>
          </cell>
          <cell r="W17">
            <v>59</v>
          </cell>
          <cell r="X17">
            <v>85</v>
          </cell>
          <cell r="Y17">
            <v>44</v>
          </cell>
          <cell r="Z17">
            <v>11</v>
          </cell>
          <cell r="AB17">
            <v>135</v>
          </cell>
          <cell r="AF17">
            <v>10</v>
          </cell>
          <cell r="AG17">
            <v>101</v>
          </cell>
          <cell r="AH17">
            <v>14</v>
          </cell>
          <cell r="AI17">
            <v>22</v>
          </cell>
          <cell r="AJ17">
            <v>2</v>
          </cell>
        </row>
        <row r="18">
          <cell r="F18">
            <v>123</v>
          </cell>
          <cell r="G18">
            <v>264</v>
          </cell>
          <cell r="H18">
            <v>155</v>
          </cell>
          <cell r="I18">
            <v>24</v>
          </cell>
          <cell r="J18">
            <v>7</v>
          </cell>
          <cell r="P18">
            <v>7</v>
          </cell>
          <cell r="Q18">
            <v>4</v>
          </cell>
          <cell r="R18">
            <v>9</v>
          </cell>
          <cell r="S18">
            <v>10</v>
          </cell>
          <cell r="V18">
            <v>20</v>
          </cell>
          <cell r="W18">
            <v>24</v>
          </cell>
          <cell r="X18">
            <v>3</v>
          </cell>
          <cell r="Y18">
            <v>3</v>
          </cell>
          <cell r="AB18">
            <v>23</v>
          </cell>
          <cell r="AF18">
            <v>1</v>
          </cell>
          <cell r="AG18">
            <v>22</v>
          </cell>
          <cell r="AJ18">
            <v>1</v>
          </cell>
        </row>
        <row r="19">
          <cell r="F19">
            <v>15</v>
          </cell>
          <cell r="G19">
            <v>86</v>
          </cell>
          <cell r="H19">
            <v>51</v>
          </cell>
          <cell r="I19">
            <v>16</v>
          </cell>
          <cell r="J19">
            <v>6</v>
          </cell>
          <cell r="K19">
            <v>5</v>
          </cell>
          <cell r="Q19">
            <v>1</v>
          </cell>
          <cell r="R19">
            <v>1</v>
          </cell>
          <cell r="W19">
            <v>12</v>
          </cell>
          <cell r="X19">
            <v>2</v>
          </cell>
          <cell r="Z19">
            <v>4</v>
          </cell>
          <cell r="AB19">
            <v>11</v>
          </cell>
          <cell r="AI19">
            <v>3</v>
          </cell>
        </row>
        <row r="25">
          <cell r="E25">
            <v>19</v>
          </cell>
          <cell r="F25">
            <v>228</v>
          </cell>
          <cell r="G25">
            <v>161</v>
          </cell>
          <cell r="H25">
            <v>54</v>
          </cell>
          <cell r="I25">
            <v>16</v>
          </cell>
          <cell r="J25">
            <v>2</v>
          </cell>
          <cell r="R25">
            <v>5</v>
          </cell>
          <cell r="W25">
            <v>5</v>
          </cell>
          <cell r="X25">
            <v>3</v>
          </cell>
          <cell r="Z25">
            <v>1</v>
          </cell>
          <cell r="AB25">
            <v>9</v>
          </cell>
        </row>
        <row r="26">
          <cell r="F26">
            <v>2</v>
          </cell>
        </row>
      </sheetData>
      <sheetData sheetId="15">
        <row r="11">
          <cell r="H11">
            <v>1</v>
          </cell>
          <cell r="I11">
            <v>1</v>
          </cell>
        </row>
        <row r="12">
          <cell r="G12">
            <v>2</v>
          </cell>
        </row>
        <row r="14">
          <cell r="F14">
            <v>8</v>
          </cell>
          <cell r="G14">
            <v>8</v>
          </cell>
          <cell r="H14">
            <v>1</v>
          </cell>
          <cell r="Q14">
            <v>1</v>
          </cell>
          <cell r="R14">
            <v>2</v>
          </cell>
          <cell r="W14">
            <v>3</v>
          </cell>
          <cell r="Z14">
            <v>2</v>
          </cell>
          <cell r="AB14">
            <v>15</v>
          </cell>
        </row>
        <row r="15">
          <cell r="F15">
            <v>7</v>
          </cell>
        </row>
        <row r="17">
          <cell r="F17">
            <v>36</v>
          </cell>
          <cell r="G17">
            <v>52</v>
          </cell>
          <cell r="H17">
            <v>33</v>
          </cell>
          <cell r="I17">
            <v>1</v>
          </cell>
          <cell r="Q17">
            <v>3</v>
          </cell>
          <cell r="R17">
            <v>2</v>
          </cell>
          <cell r="S17">
            <v>2</v>
          </cell>
          <cell r="W17">
            <v>3</v>
          </cell>
          <cell r="AB17">
            <v>2</v>
          </cell>
        </row>
      </sheetData>
      <sheetData sheetId="16">
        <row r="11">
          <cell r="E11">
            <v>4</v>
          </cell>
          <cell r="F11">
            <v>168</v>
          </cell>
          <cell r="G11">
            <v>417</v>
          </cell>
          <cell r="H11">
            <v>140</v>
          </cell>
          <cell r="I11">
            <v>40</v>
          </cell>
          <cell r="J11">
            <v>7</v>
          </cell>
          <cell r="K11">
            <v>2</v>
          </cell>
          <cell r="P11">
            <v>13</v>
          </cell>
          <cell r="Q11">
            <v>21</v>
          </cell>
          <cell r="R11">
            <v>7</v>
          </cell>
          <cell r="S11">
            <v>11</v>
          </cell>
          <cell r="W11">
            <v>4</v>
          </cell>
          <cell r="X11">
            <v>4</v>
          </cell>
          <cell r="Y11">
            <v>7</v>
          </cell>
          <cell r="Z11">
            <v>12</v>
          </cell>
          <cell r="AB11">
            <v>30</v>
          </cell>
          <cell r="AG11">
            <v>1</v>
          </cell>
          <cell r="AH11">
            <v>2</v>
          </cell>
          <cell r="AJ11">
            <v>551</v>
          </cell>
        </row>
        <row r="12">
          <cell r="G12">
            <v>2</v>
          </cell>
          <cell r="AB12">
            <v>2</v>
          </cell>
        </row>
        <row r="14">
          <cell r="F14">
            <v>2</v>
          </cell>
          <cell r="G14">
            <v>23</v>
          </cell>
          <cell r="H14">
            <v>17</v>
          </cell>
          <cell r="I14">
            <v>3</v>
          </cell>
          <cell r="J14">
            <v>2</v>
          </cell>
          <cell r="Q14">
            <v>1</v>
          </cell>
          <cell r="R14">
            <v>1</v>
          </cell>
          <cell r="W14">
            <v>2</v>
          </cell>
          <cell r="X14">
            <v>3</v>
          </cell>
          <cell r="Z14">
            <v>1</v>
          </cell>
          <cell r="AB14">
            <v>7</v>
          </cell>
          <cell r="AI14">
            <v>1</v>
          </cell>
        </row>
        <row r="17">
          <cell r="E17">
            <v>2</v>
          </cell>
          <cell r="F17">
            <v>687</v>
          </cell>
          <cell r="G17">
            <v>3715</v>
          </cell>
          <cell r="H17">
            <v>3257</v>
          </cell>
          <cell r="I17">
            <v>673</v>
          </cell>
          <cell r="J17">
            <v>223</v>
          </cell>
          <cell r="K17">
            <v>57</v>
          </cell>
          <cell r="O17">
            <v>1</v>
          </cell>
          <cell r="P17">
            <v>23</v>
          </cell>
          <cell r="Q17">
            <v>174</v>
          </cell>
          <cell r="R17">
            <v>162</v>
          </cell>
          <cell r="S17">
            <v>64</v>
          </cell>
          <cell r="W17">
            <v>43</v>
          </cell>
          <cell r="X17">
            <v>84</v>
          </cell>
          <cell r="Y17">
            <v>54</v>
          </cell>
          <cell r="Z17">
            <v>24</v>
          </cell>
          <cell r="AB17">
            <v>186</v>
          </cell>
          <cell r="AF17">
            <v>8</v>
          </cell>
          <cell r="AG17">
            <v>63</v>
          </cell>
          <cell r="AH17">
            <v>29</v>
          </cell>
          <cell r="AI17">
            <v>35</v>
          </cell>
        </row>
        <row r="18">
          <cell r="F18">
            <v>40</v>
          </cell>
          <cell r="G18">
            <v>77</v>
          </cell>
          <cell r="H18">
            <v>83</v>
          </cell>
          <cell r="I18">
            <v>31</v>
          </cell>
          <cell r="J18">
            <v>23</v>
          </cell>
          <cell r="K18">
            <v>2</v>
          </cell>
          <cell r="P18">
            <v>2</v>
          </cell>
          <cell r="R18">
            <v>2</v>
          </cell>
          <cell r="S18">
            <v>1</v>
          </cell>
          <cell r="X18">
            <v>1</v>
          </cell>
          <cell r="Y18">
            <v>1</v>
          </cell>
          <cell r="AB18">
            <v>11</v>
          </cell>
          <cell r="AG18">
            <v>5</v>
          </cell>
          <cell r="AH18">
            <v>1</v>
          </cell>
          <cell r="AI18">
            <v>1</v>
          </cell>
        </row>
        <row r="19">
          <cell r="F19">
            <v>31</v>
          </cell>
          <cell r="G19">
            <v>244</v>
          </cell>
          <cell r="H19">
            <v>90</v>
          </cell>
          <cell r="I19">
            <v>4</v>
          </cell>
          <cell r="P19">
            <v>1</v>
          </cell>
          <cell r="Q19">
            <v>6</v>
          </cell>
          <cell r="R19">
            <v>2</v>
          </cell>
          <cell r="S19">
            <v>1</v>
          </cell>
          <cell r="X19">
            <v>3</v>
          </cell>
          <cell r="AB19">
            <v>12</v>
          </cell>
        </row>
        <row r="21">
          <cell r="G21">
            <v>2</v>
          </cell>
          <cell r="H21">
            <v>1</v>
          </cell>
          <cell r="V21">
            <v>3</v>
          </cell>
          <cell r="W21">
            <v>2</v>
          </cell>
        </row>
        <row r="25">
          <cell r="F25">
            <v>47</v>
          </cell>
          <cell r="G25">
            <v>281</v>
          </cell>
          <cell r="H25">
            <v>159</v>
          </cell>
          <cell r="I25">
            <v>23</v>
          </cell>
          <cell r="J25">
            <v>3</v>
          </cell>
          <cell r="P25">
            <v>1</v>
          </cell>
          <cell r="Q25">
            <v>15</v>
          </cell>
          <cell r="R25">
            <v>7</v>
          </cell>
          <cell r="S25">
            <v>6</v>
          </cell>
          <cell r="X25">
            <v>2</v>
          </cell>
          <cell r="Y25">
            <v>2</v>
          </cell>
          <cell r="Z25">
            <v>15</v>
          </cell>
          <cell r="AB25">
            <v>31</v>
          </cell>
        </row>
      </sheetData>
      <sheetData sheetId="17">
        <row r="11">
          <cell r="G11">
            <v>5</v>
          </cell>
          <cell r="H11">
            <v>4</v>
          </cell>
          <cell r="S11">
            <v>1</v>
          </cell>
          <cell r="W11">
            <v>2</v>
          </cell>
          <cell r="X11">
            <v>3</v>
          </cell>
          <cell r="AB11">
            <v>1</v>
          </cell>
        </row>
        <row r="14">
          <cell r="F14">
            <v>4</v>
          </cell>
          <cell r="G14">
            <v>5</v>
          </cell>
          <cell r="H14">
            <v>3</v>
          </cell>
          <cell r="Q14">
            <v>2</v>
          </cell>
          <cell r="X14">
            <v>3</v>
          </cell>
          <cell r="AB14">
            <v>2</v>
          </cell>
        </row>
        <row r="15">
          <cell r="G15">
            <v>4</v>
          </cell>
        </row>
        <row r="17">
          <cell r="E17">
            <v>2</v>
          </cell>
          <cell r="F17">
            <v>23</v>
          </cell>
          <cell r="G17">
            <v>38</v>
          </cell>
          <cell r="H17">
            <v>16</v>
          </cell>
          <cell r="I17">
            <v>2</v>
          </cell>
          <cell r="Q17">
            <v>2</v>
          </cell>
          <cell r="W17">
            <v>1</v>
          </cell>
          <cell r="X17">
            <v>3</v>
          </cell>
          <cell r="AB17">
            <v>1</v>
          </cell>
        </row>
      </sheetData>
      <sheetData sheetId="18">
        <row r="11">
          <cell r="E11">
            <v>8</v>
          </cell>
          <cell r="F11">
            <v>252</v>
          </cell>
          <cell r="G11">
            <v>425</v>
          </cell>
          <cell r="H11">
            <v>168</v>
          </cell>
          <cell r="I11">
            <v>17</v>
          </cell>
          <cell r="P11">
            <v>4</v>
          </cell>
          <cell r="Q11">
            <v>4</v>
          </cell>
          <cell r="R11">
            <v>9</v>
          </cell>
          <cell r="S11">
            <v>25</v>
          </cell>
          <cell r="W11">
            <v>5</v>
          </cell>
          <cell r="X11">
            <v>20</v>
          </cell>
          <cell r="Y11">
            <v>7</v>
          </cell>
          <cell r="Z11">
            <v>13</v>
          </cell>
          <cell r="AB11">
            <v>86</v>
          </cell>
          <cell r="AJ11">
            <v>19</v>
          </cell>
        </row>
        <row r="12">
          <cell r="G12">
            <v>2</v>
          </cell>
          <cell r="H12">
            <v>1</v>
          </cell>
        </row>
        <row r="14">
          <cell r="F14">
            <v>1</v>
          </cell>
          <cell r="G14">
            <v>4</v>
          </cell>
          <cell r="H14">
            <v>2</v>
          </cell>
          <cell r="I14">
            <v>1</v>
          </cell>
          <cell r="J14">
            <v>1</v>
          </cell>
          <cell r="S14">
            <v>1</v>
          </cell>
          <cell r="AB14">
            <v>2</v>
          </cell>
          <cell r="AI14">
            <v>1</v>
          </cell>
        </row>
        <row r="17">
          <cell r="E17">
            <v>15</v>
          </cell>
          <cell r="F17">
            <v>1117</v>
          </cell>
          <cell r="G17">
            <v>3031</v>
          </cell>
          <cell r="H17">
            <v>1688</v>
          </cell>
          <cell r="I17">
            <v>249</v>
          </cell>
          <cell r="J17">
            <v>47</v>
          </cell>
          <cell r="K17">
            <v>3</v>
          </cell>
          <cell r="P17">
            <v>20</v>
          </cell>
          <cell r="Q17">
            <v>136</v>
          </cell>
          <cell r="R17">
            <v>112</v>
          </cell>
          <cell r="S17">
            <v>64</v>
          </cell>
          <cell r="W17">
            <v>65</v>
          </cell>
          <cell r="X17">
            <v>127</v>
          </cell>
          <cell r="Y17">
            <v>32</v>
          </cell>
          <cell r="Z17">
            <v>12</v>
          </cell>
          <cell r="AB17">
            <v>168</v>
          </cell>
          <cell r="AE17">
            <v>2</v>
          </cell>
          <cell r="AF17">
            <v>4</v>
          </cell>
          <cell r="AG17">
            <v>31</v>
          </cell>
          <cell r="AH17">
            <v>12</v>
          </cell>
          <cell r="AI17">
            <v>34</v>
          </cell>
        </row>
        <row r="18">
          <cell r="F18">
            <v>6</v>
          </cell>
          <cell r="G18">
            <v>52</v>
          </cell>
          <cell r="H18">
            <v>26</v>
          </cell>
          <cell r="I18">
            <v>2</v>
          </cell>
          <cell r="W18">
            <v>1</v>
          </cell>
          <cell r="AB18">
            <v>2</v>
          </cell>
        </row>
        <row r="19">
          <cell r="F19">
            <v>25</v>
          </cell>
          <cell r="G19">
            <v>97</v>
          </cell>
          <cell r="H19">
            <v>23</v>
          </cell>
          <cell r="I19">
            <v>1</v>
          </cell>
          <cell r="W19">
            <v>2</v>
          </cell>
          <cell r="X19">
            <v>5</v>
          </cell>
          <cell r="AB19">
            <v>1</v>
          </cell>
        </row>
        <row r="25">
          <cell r="F25">
            <v>12</v>
          </cell>
          <cell r="G25">
            <v>104</v>
          </cell>
          <cell r="H25">
            <v>29</v>
          </cell>
          <cell r="I25">
            <v>5</v>
          </cell>
          <cell r="J25">
            <v>1</v>
          </cell>
          <cell r="Q25">
            <v>2</v>
          </cell>
          <cell r="R25">
            <v>2</v>
          </cell>
          <cell r="X25">
            <v>3</v>
          </cell>
          <cell r="Z25">
            <v>1</v>
          </cell>
          <cell r="AB25">
            <v>4</v>
          </cell>
        </row>
        <row r="26">
          <cell r="F26">
            <v>1</v>
          </cell>
          <cell r="G26">
            <v>1</v>
          </cell>
        </row>
      </sheetData>
      <sheetData sheetId="19">
        <row r="11">
          <cell r="F11">
            <v>26</v>
          </cell>
          <cell r="G11">
            <v>98</v>
          </cell>
          <cell r="H11">
            <v>103</v>
          </cell>
          <cell r="I11">
            <v>31</v>
          </cell>
          <cell r="J11">
            <v>25</v>
          </cell>
          <cell r="K11">
            <v>4</v>
          </cell>
          <cell r="Q11">
            <v>5</v>
          </cell>
          <cell r="R11">
            <v>2</v>
          </cell>
          <cell r="W11">
            <v>2</v>
          </cell>
          <cell r="X11">
            <v>46</v>
          </cell>
          <cell r="Y11">
            <v>9</v>
          </cell>
          <cell r="Z11">
            <v>5</v>
          </cell>
          <cell r="AB11">
            <v>70</v>
          </cell>
          <cell r="AI11">
            <v>1</v>
          </cell>
          <cell r="AJ11">
            <v>3821</v>
          </cell>
        </row>
        <row r="12">
          <cell r="H12">
            <v>3</v>
          </cell>
          <cell r="R12">
            <v>2</v>
          </cell>
          <cell r="W12">
            <v>1</v>
          </cell>
        </row>
        <row r="14">
          <cell r="F14">
            <v>4</v>
          </cell>
          <cell r="G14">
            <v>19</v>
          </cell>
          <cell r="H14">
            <v>16</v>
          </cell>
          <cell r="I14">
            <v>4</v>
          </cell>
          <cell r="J14">
            <v>8</v>
          </cell>
          <cell r="K14">
            <v>1</v>
          </cell>
          <cell r="Q14">
            <v>2</v>
          </cell>
          <cell r="W14">
            <v>1</v>
          </cell>
          <cell r="X14">
            <v>2</v>
          </cell>
          <cell r="Y14">
            <v>1</v>
          </cell>
          <cell r="Z14">
            <v>3</v>
          </cell>
          <cell r="AB14">
            <v>7</v>
          </cell>
          <cell r="AG14">
            <v>4</v>
          </cell>
          <cell r="AH14">
            <v>1</v>
          </cell>
        </row>
        <row r="17">
          <cell r="E17">
            <v>11</v>
          </cell>
          <cell r="F17">
            <v>410</v>
          </cell>
          <cell r="G17">
            <v>2331</v>
          </cell>
          <cell r="H17">
            <v>1794</v>
          </cell>
          <cell r="I17">
            <v>590</v>
          </cell>
          <cell r="J17">
            <v>491</v>
          </cell>
          <cell r="K17">
            <v>122</v>
          </cell>
          <cell r="P17">
            <v>11</v>
          </cell>
          <cell r="Q17">
            <v>65</v>
          </cell>
          <cell r="R17">
            <v>66</v>
          </cell>
          <cell r="S17">
            <v>42</v>
          </cell>
          <cell r="W17">
            <v>20</v>
          </cell>
          <cell r="X17">
            <v>76</v>
          </cell>
          <cell r="Y17">
            <v>33</v>
          </cell>
          <cell r="Z17">
            <v>16</v>
          </cell>
          <cell r="AB17">
            <v>141</v>
          </cell>
          <cell r="AF17">
            <v>22</v>
          </cell>
          <cell r="AG17">
            <v>76</v>
          </cell>
          <cell r="AH17">
            <v>31</v>
          </cell>
          <cell r="AI17">
            <v>48</v>
          </cell>
          <cell r="AJ17">
            <v>6</v>
          </cell>
        </row>
        <row r="19">
          <cell r="F19">
            <v>6</v>
          </cell>
          <cell r="G19">
            <v>66</v>
          </cell>
          <cell r="H19">
            <v>65</v>
          </cell>
          <cell r="I19">
            <v>40</v>
          </cell>
          <cell r="J19">
            <v>17</v>
          </cell>
          <cell r="K19">
            <v>9</v>
          </cell>
          <cell r="R19">
            <v>1</v>
          </cell>
          <cell r="W19">
            <v>1</v>
          </cell>
          <cell r="X19">
            <v>17</v>
          </cell>
          <cell r="Y19">
            <v>9</v>
          </cell>
          <cell r="Z19">
            <v>4</v>
          </cell>
          <cell r="AB19">
            <v>6</v>
          </cell>
          <cell r="AJ19">
            <v>3</v>
          </cell>
        </row>
        <row r="25">
          <cell r="E25">
            <v>3</v>
          </cell>
          <cell r="F25">
            <v>43</v>
          </cell>
          <cell r="G25">
            <v>45</v>
          </cell>
          <cell r="H25">
            <v>24</v>
          </cell>
          <cell r="I25">
            <v>6</v>
          </cell>
          <cell r="J25">
            <v>2</v>
          </cell>
          <cell r="AB25">
            <v>3</v>
          </cell>
        </row>
        <row r="26">
          <cell r="G26">
            <v>1</v>
          </cell>
          <cell r="H26">
            <v>1</v>
          </cell>
        </row>
      </sheetData>
      <sheetData sheetId="20">
        <row r="11">
          <cell r="E11">
            <v>21</v>
          </cell>
          <cell r="F11">
            <v>452</v>
          </cell>
          <cell r="G11">
            <v>587</v>
          </cell>
          <cell r="H11">
            <v>444</v>
          </cell>
          <cell r="I11">
            <v>97</v>
          </cell>
          <cell r="J11">
            <v>43</v>
          </cell>
          <cell r="K11">
            <v>5</v>
          </cell>
          <cell r="P11">
            <v>21</v>
          </cell>
          <cell r="Q11">
            <v>65</v>
          </cell>
          <cell r="R11">
            <v>10</v>
          </cell>
          <cell r="S11">
            <v>4</v>
          </cell>
          <cell r="W11">
            <v>8</v>
          </cell>
          <cell r="X11">
            <v>8</v>
          </cell>
          <cell r="Y11">
            <v>1</v>
          </cell>
          <cell r="Z11">
            <v>2</v>
          </cell>
          <cell r="AB11">
            <v>75</v>
          </cell>
          <cell r="AJ11">
            <v>732</v>
          </cell>
        </row>
        <row r="14">
          <cell r="F14">
            <v>2</v>
          </cell>
          <cell r="G14">
            <v>3</v>
          </cell>
          <cell r="H14">
            <v>7</v>
          </cell>
          <cell r="I14">
            <v>2</v>
          </cell>
          <cell r="J14">
            <v>1</v>
          </cell>
          <cell r="K14">
            <v>2</v>
          </cell>
          <cell r="Q14">
            <v>3</v>
          </cell>
          <cell r="R14">
            <v>1</v>
          </cell>
          <cell r="S14">
            <v>1</v>
          </cell>
          <cell r="W14">
            <v>2</v>
          </cell>
          <cell r="X14">
            <v>3</v>
          </cell>
          <cell r="Y14">
            <v>1</v>
          </cell>
          <cell r="Z14">
            <v>3</v>
          </cell>
          <cell r="AB14">
            <v>2</v>
          </cell>
        </row>
        <row r="15">
          <cell r="K15">
            <v>1</v>
          </cell>
        </row>
        <row r="17">
          <cell r="E17">
            <v>7</v>
          </cell>
          <cell r="F17">
            <v>854</v>
          </cell>
          <cell r="G17">
            <v>1738</v>
          </cell>
          <cell r="H17">
            <v>1741</v>
          </cell>
          <cell r="I17">
            <v>404</v>
          </cell>
          <cell r="J17">
            <v>198</v>
          </cell>
          <cell r="K17">
            <v>28</v>
          </cell>
          <cell r="P17">
            <v>11</v>
          </cell>
          <cell r="Q17">
            <v>210</v>
          </cell>
          <cell r="R17">
            <v>87</v>
          </cell>
          <cell r="S17">
            <v>15</v>
          </cell>
          <cell r="W17">
            <v>27</v>
          </cell>
          <cell r="X17">
            <v>70</v>
          </cell>
          <cell r="Y17">
            <v>28</v>
          </cell>
          <cell r="Z17">
            <v>7</v>
          </cell>
          <cell r="AB17">
            <v>108</v>
          </cell>
          <cell r="AF17">
            <v>5</v>
          </cell>
          <cell r="AG17">
            <v>41</v>
          </cell>
          <cell r="AH17">
            <v>33</v>
          </cell>
          <cell r="AI17">
            <v>8</v>
          </cell>
        </row>
        <row r="18">
          <cell r="F18">
            <v>33</v>
          </cell>
          <cell r="G18">
            <v>146</v>
          </cell>
          <cell r="H18">
            <v>58</v>
          </cell>
          <cell r="I18">
            <v>9</v>
          </cell>
          <cell r="J18">
            <v>4</v>
          </cell>
          <cell r="Q18">
            <v>1</v>
          </cell>
          <cell r="R18">
            <v>1</v>
          </cell>
          <cell r="W18">
            <v>7</v>
          </cell>
          <cell r="X18">
            <v>4</v>
          </cell>
          <cell r="Y18">
            <v>1</v>
          </cell>
          <cell r="AB18">
            <v>6</v>
          </cell>
          <cell r="AG18">
            <v>4</v>
          </cell>
        </row>
        <row r="19">
          <cell r="F19">
            <v>55</v>
          </cell>
          <cell r="G19">
            <v>96</v>
          </cell>
          <cell r="H19">
            <v>67</v>
          </cell>
          <cell r="I19">
            <v>10</v>
          </cell>
          <cell r="J19">
            <v>2</v>
          </cell>
          <cell r="P19">
            <v>1</v>
          </cell>
          <cell r="Q19">
            <v>1</v>
          </cell>
          <cell r="R19">
            <v>1</v>
          </cell>
          <cell r="S19">
            <v>1</v>
          </cell>
          <cell r="X19">
            <v>1</v>
          </cell>
          <cell r="Y19">
            <v>1</v>
          </cell>
          <cell r="AB19">
            <v>4</v>
          </cell>
        </row>
        <row r="25">
          <cell r="F25">
            <v>32</v>
          </cell>
          <cell r="G25">
            <v>53</v>
          </cell>
          <cell r="H25">
            <v>27</v>
          </cell>
          <cell r="I25">
            <v>14</v>
          </cell>
          <cell r="J25">
            <v>15</v>
          </cell>
          <cell r="K25">
            <v>7</v>
          </cell>
          <cell r="W25">
            <v>3</v>
          </cell>
          <cell r="X25">
            <v>2</v>
          </cell>
          <cell r="AB25">
            <v>2</v>
          </cell>
          <cell r="AF25">
            <v>3</v>
          </cell>
        </row>
      </sheetData>
      <sheetData sheetId="21">
        <row r="12">
          <cell r="D12">
            <v>72</v>
          </cell>
          <cell r="F12">
            <v>25</v>
          </cell>
          <cell r="G12">
            <v>20</v>
          </cell>
          <cell r="H12">
            <v>7</v>
          </cell>
          <cell r="L12">
            <v>1</v>
          </cell>
          <cell r="M12">
            <v>1</v>
          </cell>
          <cell r="O12">
            <v>18</v>
          </cell>
        </row>
        <row r="15">
          <cell r="D15">
            <v>18</v>
          </cell>
          <cell r="F15">
            <v>5</v>
          </cell>
          <cell r="G15">
            <v>1</v>
          </cell>
          <cell r="K15">
            <v>3</v>
          </cell>
          <cell r="M15">
            <v>1</v>
          </cell>
          <cell r="N15">
            <v>3</v>
          </cell>
          <cell r="O15">
            <v>5</v>
          </cell>
        </row>
        <row r="21">
          <cell r="D21">
            <v>115</v>
          </cell>
          <cell r="F21">
            <v>30</v>
          </cell>
          <cell r="G21">
            <v>11</v>
          </cell>
          <cell r="H21">
            <v>2</v>
          </cell>
          <cell r="I21">
            <v>29</v>
          </cell>
          <cell r="J21">
            <v>4</v>
          </cell>
          <cell r="K21">
            <v>3</v>
          </cell>
          <cell r="O21">
            <v>36</v>
          </cell>
        </row>
        <row r="24">
          <cell r="D24">
            <v>26</v>
          </cell>
          <cell r="F24">
            <v>3</v>
          </cell>
          <cell r="G24">
            <v>11</v>
          </cell>
          <cell r="K24">
            <v>1</v>
          </cell>
          <cell r="L24">
            <v>3</v>
          </cell>
          <cell r="N24">
            <v>2</v>
          </cell>
          <cell r="O24">
            <v>6</v>
          </cell>
        </row>
        <row r="30">
          <cell r="D30">
            <v>7424</v>
          </cell>
          <cell r="F30">
            <v>4058</v>
          </cell>
          <cell r="G30">
            <v>2094</v>
          </cell>
          <cell r="H30">
            <v>63</v>
          </cell>
          <cell r="I30">
            <v>1</v>
          </cell>
          <cell r="K30">
            <v>13</v>
          </cell>
          <cell r="L30">
            <v>69</v>
          </cell>
          <cell r="M30">
            <v>38</v>
          </cell>
          <cell r="N30">
            <v>25</v>
          </cell>
          <cell r="O30">
            <v>1063</v>
          </cell>
        </row>
        <row r="33">
          <cell r="D33">
            <v>12</v>
          </cell>
          <cell r="F33">
            <v>1</v>
          </cell>
          <cell r="G33">
            <v>9</v>
          </cell>
          <cell r="K33">
            <v>1</v>
          </cell>
          <cell r="O33">
            <v>1</v>
          </cell>
        </row>
        <row r="36">
          <cell r="D36">
            <v>25</v>
          </cell>
          <cell r="F36">
            <v>6</v>
          </cell>
          <cell r="G36">
            <v>2</v>
          </cell>
          <cell r="O36">
            <v>17</v>
          </cell>
        </row>
        <row r="42">
          <cell r="D42">
            <v>1</v>
          </cell>
          <cell r="F42">
            <v>1</v>
          </cell>
        </row>
        <row r="48">
          <cell r="D48">
            <v>2</v>
          </cell>
          <cell r="F48">
            <v>1</v>
          </cell>
          <cell r="G48">
            <v>1</v>
          </cell>
        </row>
        <row r="54">
          <cell r="D54">
            <v>135</v>
          </cell>
          <cell r="F54">
            <v>14</v>
          </cell>
          <cell r="G54">
            <v>38</v>
          </cell>
          <cell r="H54">
            <v>5</v>
          </cell>
          <cell r="I54">
            <v>1</v>
          </cell>
          <cell r="K54">
            <v>9</v>
          </cell>
          <cell r="L54">
            <v>7</v>
          </cell>
          <cell r="M54">
            <v>33</v>
          </cell>
          <cell r="N54">
            <v>10</v>
          </cell>
          <cell r="O54">
            <v>18</v>
          </cell>
        </row>
      </sheetData>
      <sheetData sheetId="22">
        <row r="12">
          <cell r="D12">
            <v>10</v>
          </cell>
          <cell r="F12">
            <v>8</v>
          </cell>
          <cell r="O12">
            <v>2</v>
          </cell>
        </row>
        <row r="15">
          <cell r="D15">
            <v>154</v>
          </cell>
          <cell r="F15">
            <v>8</v>
          </cell>
          <cell r="G15">
            <v>44</v>
          </cell>
          <cell r="H15">
            <v>26</v>
          </cell>
          <cell r="I15">
            <v>4</v>
          </cell>
          <cell r="K15">
            <v>5</v>
          </cell>
          <cell r="L15">
            <v>2</v>
          </cell>
          <cell r="M15">
            <v>18</v>
          </cell>
          <cell r="N15">
            <v>5</v>
          </cell>
          <cell r="O15">
            <v>42</v>
          </cell>
        </row>
        <row r="18">
          <cell r="D18">
            <v>2</v>
          </cell>
          <cell r="K18">
            <v>1</v>
          </cell>
          <cell r="O18">
            <v>1</v>
          </cell>
        </row>
        <row r="21">
          <cell r="D21">
            <v>86</v>
          </cell>
          <cell r="F21">
            <v>14</v>
          </cell>
          <cell r="G21">
            <v>10</v>
          </cell>
          <cell r="I21">
            <v>17</v>
          </cell>
          <cell r="J21">
            <v>3</v>
          </cell>
          <cell r="K21">
            <v>5</v>
          </cell>
          <cell r="L21">
            <v>1</v>
          </cell>
          <cell r="O21">
            <v>36</v>
          </cell>
        </row>
        <row r="24">
          <cell r="D24">
            <v>38</v>
          </cell>
          <cell r="G24">
            <v>3</v>
          </cell>
          <cell r="K24">
            <v>2</v>
          </cell>
          <cell r="L24">
            <v>6</v>
          </cell>
          <cell r="M24">
            <v>9</v>
          </cell>
          <cell r="N24">
            <v>2</v>
          </cell>
          <cell r="O24">
            <v>16</v>
          </cell>
        </row>
        <row r="30">
          <cell r="D30">
            <v>4033</v>
          </cell>
          <cell r="F30">
            <v>1411</v>
          </cell>
          <cell r="G30">
            <v>2285</v>
          </cell>
          <cell r="H30">
            <v>8</v>
          </cell>
          <cell r="I30">
            <v>2</v>
          </cell>
          <cell r="J30">
            <v>1</v>
          </cell>
          <cell r="K30">
            <v>3</v>
          </cell>
          <cell r="L30">
            <v>16</v>
          </cell>
          <cell r="M30">
            <v>6</v>
          </cell>
          <cell r="N30">
            <v>4</v>
          </cell>
          <cell r="O30">
            <v>297</v>
          </cell>
        </row>
        <row r="33">
          <cell r="D33">
            <v>32</v>
          </cell>
          <cell r="F33">
            <v>2</v>
          </cell>
          <cell r="G33">
            <v>28</v>
          </cell>
          <cell r="K33">
            <v>1</v>
          </cell>
          <cell r="O33">
            <v>1</v>
          </cell>
        </row>
        <row r="36">
          <cell r="D36">
            <v>21</v>
          </cell>
          <cell r="F36">
            <v>8</v>
          </cell>
          <cell r="G36">
            <v>2</v>
          </cell>
          <cell r="I36">
            <v>2</v>
          </cell>
          <cell r="O36">
            <v>9</v>
          </cell>
        </row>
        <row r="42">
          <cell r="D42">
            <v>2</v>
          </cell>
          <cell r="I42">
            <v>2</v>
          </cell>
        </row>
        <row r="54">
          <cell r="D54">
            <v>31</v>
          </cell>
          <cell r="F54">
            <v>1</v>
          </cell>
          <cell r="G54">
            <v>26</v>
          </cell>
          <cell r="K54">
            <v>1</v>
          </cell>
          <cell r="L54">
            <v>3</v>
          </cell>
        </row>
        <row r="57">
          <cell r="D57">
            <v>3</v>
          </cell>
          <cell r="F57">
            <v>2</v>
          </cell>
          <cell r="G57">
            <v>1</v>
          </cell>
        </row>
      </sheetData>
      <sheetData sheetId="23">
        <row r="11">
          <cell r="D11">
            <v>12</v>
          </cell>
          <cell r="F11">
            <v>1</v>
          </cell>
          <cell r="H11">
            <v>3</v>
          </cell>
          <cell r="K11">
            <v>1</v>
          </cell>
          <cell r="M11">
            <v>1</v>
          </cell>
          <cell r="O11">
            <v>6</v>
          </cell>
        </row>
        <row r="20">
          <cell r="D20">
            <v>97</v>
          </cell>
          <cell r="E20">
            <v>8</v>
          </cell>
          <cell r="F20">
            <v>19</v>
          </cell>
          <cell r="H20">
            <v>25</v>
          </cell>
          <cell r="I20">
            <v>5</v>
          </cell>
          <cell r="J20">
            <v>9</v>
          </cell>
          <cell r="K20">
            <v>5</v>
          </cell>
          <cell r="L20">
            <v>2</v>
          </cell>
          <cell r="M20">
            <v>4</v>
          </cell>
          <cell r="O20">
            <v>36</v>
          </cell>
        </row>
        <row r="23">
          <cell r="D23">
            <v>14</v>
          </cell>
          <cell r="H23">
            <v>9</v>
          </cell>
          <cell r="O23">
            <v>5</v>
          </cell>
        </row>
        <row r="29">
          <cell r="D29">
            <v>1077</v>
          </cell>
          <cell r="E29">
            <v>31</v>
          </cell>
          <cell r="F29">
            <v>504</v>
          </cell>
          <cell r="G29">
            <v>75</v>
          </cell>
          <cell r="H29">
            <v>160</v>
          </cell>
          <cell r="J29">
            <v>1</v>
          </cell>
          <cell r="K29">
            <v>8</v>
          </cell>
          <cell r="L29">
            <v>50</v>
          </cell>
          <cell r="M29">
            <v>9</v>
          </cell>
          <cell r="N29">
            <v>8</v>
          </cell>
          <cell r="O29">
            <v>293</v>
          </cell>
        </row>
        <row r="32">
          <cell r="D32">
            <v>6</v>
          </cell>
          <cell r="L32">
            <v>1</v>
          </cell>
          <cell r="N32">
            <v>4</v>
          </cell>
          <cell r="O32">
            <v>1</v>
          </cell>
        </row>
        <row r="35">
          <cell r="D35">
            <v>16</v>
          </cell>
          <cell r="F35">
            <v>3</v>
          </cell>
          <cell r="H35">
            <v>1</v>
          </cell>
          <cell r="I35">
            <v>2</v>
          </cell>
          <cell r="J35">
            <v>2</v>
          </cell>
          <cell r="L35">
            <v>1</v>
          </cell>
          <cell r="O35">
            <v>7</v>
          </cell>
        </row>
        <row r="41">
          <cell r="D41">
            <v>12</v>
          </cell>
          <cell r="H41">
            <v>1</v>
          </cell>
          <cell r="I41">
            <v>4</v>
          </cell>
          <cell r="N41">
            <v>1</v>
          </cell>
          <cell r="O41">
            <v>6</v>
          </cell>
        </row>
        <row r="53">
          <cell r="D53">
            <v>19</v>
          </cell>
          <cell r="E53">
            <v>12</v>
          </cell>
          <cell r="H53">
            <v>2</v>
          </cell>
          <cell r="K53">
            <v>5</v>
          </cell>
          <cell r="L53">
            <v>7</v>
          </cell>
          <cell r="M53">
            <v>7</v>
          </cell>
          <cell r="N53">
            <v>2</v>
          </cell>
          <cell r="O53">
            <v>8</v>
          </cell>
        </row>
        <row r="56">
          <cell r="D56">
            <v>4</v>
          </cell>
          <cell r="O56">
            <v>4</v>
          </cell>
        </row>
      </sheetData>
      <sheetData sheetId="24">
        <row r="12">
          <cell r="D12">
            <v>26</v>
          </cell>
          <cell r="E12">
            <v>3</v>
          </cell>
          <cell r="F12">
            <v>13</v>
          </cell>
          <cell r="G12">
            <v>11</v>
          </cell>
          <cell r="H12">
            <v>3</v>
          </cell>
          <cell r="M12">
            <v>1</v>
          </cell>
          <cell r="O12">
            <v>1</v>
          </cell>
        </row>
        <row r="15">
          <cell r="D15">
            <v>17</v>
          </cell>
          <cell r="F15">
            <v>3</v>
          </cell>
          <cell r="H15">
            <v>2</v>
          </cell>
          <cell r="L15">
            <v>1</v>
          </cell>
          <cell r="M15">
            <v>1</v>
          </cell>
          <cell r="O15">
            <v>10</v>
          </cell>
        </row>
        <row r="18">
          <cell r="D18">
            <v>5</v>
          </cell>
          <cell r="M18">
            <v>5</v>
          </cell>
        </row>
        <row r="21">
          <cell r="D21">
            <v>59</v>
          </cell>
          <cell r="F21">
            <v>12</v>
          </cell>
          <cell r="G21">
            <v>6</v>
          </cell>
          <cell r="H21">
            <v>3</v>
          </cell>
          <cell r="I21">
            <v>12</v>
          </cell>
          <cell r="K21">
            <v>7</v>
          </cell>
          <cell r="L21">
            <v>2</v>
          </cell>
          <cell r="M21">
            <v>1</v>
          </cell>
          <cell r="O21">
            <v>16</v>
          </cell>
        </row>
        <row r="24">
          <cell r="D24">
            <v>7</v>
          </cell>
          <cell r="F24">
            <v>1</v>
          </cell>
          <cell r="L24">
            <v>1</v>
          </cell>
          <cell r="M24">
            <v>1</v>
          </cell>
          <cell r="O24">
            <v>4</v>
          </cell>
        </row>
        <row r="30">
          <cell r="D30">
            <v>3133</v>
          </cell>
          <cell r="F30">
            <v>929</v>
          </cell>
          <cell r="G30">
            <v>2012</v>
          </cell>
          <cell r="H30">
            <v>22</v>
          </cell>
          <cell r="I30">
            <v>1</v>
          </cell>
          <cell r="K30">
            <v>2</v>
          </cell>
          <cell r="L30">
            <v>9</v>
          </cell>
          <cell r="M30">
            <v>6</v>
          </cell>
          <cell r="N30">
            <v>5</v>
          </cell>
          <cell r="O30">
            <v>147</v>
          </cell>
        </row>
        <row r="33">
          <cell r="D33">
            <v>9</v>
          </cell>
          <cell r="G33">
            <v>6</v>
          </cell>
          <cell r="K33">
            <v>1</v>
          </cell>
          <cell r="M33">
            <v>1</v>
          </cell>
          <cell r="O33">
            <v>1</v>
          </cell>
        </row>
        <row r="36">
          <cell r="D36">
            <v>21</v>
          </cell>
          <cell r="F36">
            <v>6</v>
          </cell>
          <cell r="G36">
            <v>6</v>
          </cell>
          <cell r="O36">
            <v>9</v>
          </cell>
        </row>
        <row r="42">
          <cell r="D42">
            <v>3</v>
          </cell>
          <cell r="F42">
            <v>1</v>
          </cell>
          <cell r="O42">
            <v>2</v>
          </cell>
        </row>
        <row r="54">
          <cell r="D54">
            <v>121</v>
          </cell>
          <cell r="E54">
            <v>7</v>
          </cell>
          <cell r="F54">
            <v>7</v>
          </cell>
          <cell r="G54">
            <v>57</v>
          </cell>
          <cell r="K54">
            <v>7</v>
          </cell>
          <cell r="L54">
            <v>1</v>
          </cell>
          <cell r="M54">
            <v>36</v>
          </cell>
          <cell r="N54">
            <v>4</v>
          </cell>
          <cell r="O54">
            <v>16</v>
          </cell>
        </row>
      </sheetData>
      <sheetData sheetId="25">
        <row r="11">
          <cell r="D11">
            <v>23</v>
          </cell>
          <cell r="G11">
            <v>14</v>
          </cell>
          <cell r="H11">
            <v>1</v>
          </cell>
          <cell r="K11">
            <v>2</v>
          </cell>
          <cell r="M11">
            <v>2</v>
          </cell>
          <cell r="O11">
            <v>4</v>
          </cell>
        </row>
        <row r="17">
          <cell r="D17">
            <v>4</v>
          </cell>
          <cell r="E17">
            <v>21</v>
          </cell>
          <cell r="F17">
            <v>2</v>
          </cell>
          <cell r="K17">
            <v>1</v>
          </cell>
          <cell r="N17">
            <v>10</v>
          </cell>
          <cell r="O17">
            <v>12</v>
          </cell>
        </row>
        <row r="20">
          <cell r="D20">
            <v>42</v>
          </cell>
          <cell r="F20">
            <v>3</v>
          </cell>
          <cell r="H20">
            <v>2</v>
          </cell>
          <cell r="I20">
            <v>10</v>
          </cell>
          <cell r="J20">
            <v>1</v>
          </cell>
          <cell r="K20">
            <v>3</v>
          </cell>
          <cell r="M20">
            <v>2</v>
          </cell>
          <cell r="O20">
            <v>21</v>
          </cell>
        </row>
        <row r="29">
          <cell r="D29">
            <v>693</v>
          </cell>
          <cell r="E29">
            <v>71</v>
          </cell>
          <cell r="F29">
            <v>301</v>
          </cell>
          <cell r="G29">
            <v>45</v>
          </cell>
          <cell r="H29">
            <v>62</v>
          </cell>
          <cell r="J29">
            <v>1</v>
          </cell>
          <cell r="L29">
            <v>22</v>
          </cell>
          <cell r="M29">
            <v>8</v>
          </cell>
          <cell r="N29">
            <v>1</v>
          </cell>
          <cell r="O29">
            <v>324</v>
          </cell>
        </row>
        <row r="32">
          <cell r="D32">
            <v>2</v>
          </cell>
          <cell r="F32">
            <v>2</v>
          </cell>
        </row>
        <row r="35">
          <cell r="D35">
            <v>8</v>
          </cell>
          <cell r="F35">
            <v>4</v>
          </cell>
          <cell r="I35">
            <v>2</v>
          </cell>
          <cell r="O35">
            <v>2</v>
          </cell>
        </row>
        <row r="53">
          <cell r="D53">
            <v>12</v>
          </cell>
          <cell r="E53">
            <v>3</v>
          </cell>
          <cell r="H53">
            <v>1</v>
          </cell>
          <cell r="L53">
            <v>2</v>
          </cell>
          <cell r="M53">
            <v>2</v>
          </cell>
          <cell r="N53">
            <v>4</v>
          </cell>
          <cell r="O53">
            <v>6</v>
          </cell>
        </row>
        <row r="56">
          <cell r="E56">
            <v>1</v>
          </cell>
          <cell r="O56">
            <v>1</v>
          </cell>
        </row>
      </sheetData>
      <sheetData sheetId="26">
        <row r="12">
          <cell r="D12">
            <v>17</v>
          </cell>
          <cell r="E12">
            <v>1</v>
          </cell>
          <cell r="F12">
            <v>5</v>
          </cell>
          <cell r="G12">
            <v>12</v>
          </cell>
          <cell r="O12">
            <v>1</v>
          </cell>
        </row>
        <row r="15">
          <cell r="D15">
            <v>5</v>
          </cell>
          <cell r="K15">
            <v>1</v>
          </cell>
          <cell r="M15">
            <v>2</v>
          </cell>
          <cell r="O15">
            <v>2</v>
          </cell>
        </row>
        <row r="21">
          <cell r="D21">
            <v>25</v>
          </cell>
          <cell r="F21">
            <v>8</v>
          </cell>
          <cell r="G21">
            <v>8</v>
          </cell>
          <cell r="I21">
            <v>5</v>
          </cell>
          <cell r="K21">
            <v>1</v>
          </cell>
          <cell r="O21">
            <v>3</v>
          </cell>
        </row>
        <row r="30">
          <cell r="D30">
            <v>1795</v>
          </cell>
          <cell r="E30">
            <v>7</v>
          </cell>
          <cell r="F30">
            <v>583</v>
          </cell>
          <cell r="G30">
            <v>1131</v>
          </cell>
          <cell r="H30">
            <v>3</v>
          </cell>
          <cell r="I30">
            <v>1</v>
          </cell>
          <cell r="L30">
            <v>14</v>
          </cell>
          <cell r="M30">
            <v>1</v>
          </cell>
          <cell r="N30">
            <v>4</v>
          </cell>
          <cell r="O30">
            <v>65</v>
          </cell>
        </row>
        <row r="33">
          <cell r="D33">
            <v>7</v>
          </cell>
          <cell r="F33">
            <v>2</v>
          </cell>
          <cell r="G33">
            <v>3</v>
          </cell>
          <cell r="O33">
            <v>2</v>
          </cell>
        </row>
        <row r="36">
          <cell r="D36">
            <v>11</v>
          </cell>
          <cell r="F36">
            <v>1</v>
          </cell>
          <cell r="G36">
            <v>6</v>
          </cell>
          <cell r="I36">
            <v>1</v>
          </cell>
          <cell r="M36">
            <v>1</v>
          </cell>
          <cell r="O36">
            <v>2</v>
          </cell>
        </row>
        <row r="54">
          <cell r="D54">
            <v>27</v>
          </cell>
          <cell r="E54">
            <v>1</v>
          </cell>
          <cell r="G54">
            <v>1</v>
          </cell>
          <cell r="K54">
            <v>1</v>
          </cell>
          <cell r="L54">
            <v>3</v>
          </cell>
          <cell r="M54">
            <v>1</v>
          </cell>
          <cell r="N54">
            <v>1</v>
          </cell>
          <cell r="O54">
            <v>21</v>
          </cell>
        </row>
        <row r="57">
          <cell r="D57">
            <v>5</v>
          </cell>
          <cell r="F57">
            <v>1</v>
          </cell>
          <cell r="L57">
            <v>2</v>
          </cell>
          <cell r="O57">
            <v>2</v>
          </cell>
        </row>
      </sheetData>
      <sheetData sheetId="27">
        <row r="12">
          <cell r="D12">
            <v>64</v>
          </cell>
          <cell r="F12">
            <v>16</v>
          </cell>
          <cell r="G12">
            <v>36</v>
          </cell>
          <cell r="H12">
            <v>3</v>
          </cell>
          <cell r="K12">
            <v>2</v>
          </cell>
          <cell r="L12">
            <v>1</v>
          </cell>
          <cell r="O12">
            <v>6</v>
          </cell>
        </row>
        <row r="15">
          <cell r="D15">
            <v>3</v>
          </cell>
          <cell r="O15">
            <v>3</v>
          </cell>
        </row>
        <row r="18">
          <cell r="D18">
            <v>2</v>
          </cell>
          <cell r="G18">
            <v>1</v>
          </cell>
          <cell r="K18">
            <v>1</v>
          </cell>
        </row>
        <row r="21">
          <cell r="D21">
            <v>66</v>
          </cell>
          <cell r="F21">
            <v>17</v>
          </cell>
          <cell r="G21">
            <v>19</v>
          </cell>
          <cell r="H21">
            <v>2</v>
          </cell>
          <cell r="I21">
            <v>9</v>
          </cell>
          <cell r="J21">
            <v>1</v>
          </cell>
          <cell r="K21">
            <v>3</v>
          </cell>
          <cell r="L21">
            <v>2</v>
          </cell>
          <cell r="M21">
            <v>3</v>
          </cell>
          <cell r="O21">
            <v>10</v>
          </cell>
        </row>
        <row r="30">
          <cell r="D30">
            <v>3144</v>
          </cell>
          <cell r="E30">
            <v>9</v>
          </cell>
          <cell r="F30">
            <v>1010</v>
          </cell>
          <cell r="G30">
            <v>2015</v>
          </cell>
          <cell r="H30">
            <v>39</v>
          </cell>
          <cell r="I30">
            <v>2</v>
          </cell>
          <cell r="L30">
            <v>8</v>
          </cell>
          <cell r="M30">
            <v>15</v>
          </cell>
          <cell r="N30">
            <v>11</v>
          </cell>
          <cell r="O30">
            <v>53</v>
          </cell>
        </row>
        <row r="33">
          <cell r="D33">
            <v>2</v>
          </cell>
          <cell r="E33">
            <v>5</v>
          </cell>
          <cell r="F33">
            <v>1</v>
          </cell>
          <cell r="G33">
            <v>4</v>
          </cell>
          <cell r="K33">
            <v>1</v>
          </cell>
          <cell r="O33">
            <v>1</v>
          </cell>
        </row>
        <row r="36">
          <cell r="D36">
            <v>15</v>
          </cell>
          <cell r="F36">
            <v>4</v>
          </cell>
          <cell r="G36">
            <v>7</v>
          </cell>
          <cell r="O36">
            <v>4</v>
          </cell>
        </row>
        <row r="42">
          <cell r="D42">
            <v>4</v>
          </cell>
          <cell r="G42">
            <v>1</v>
          </cell>
          <cell r="H42">
            <v>1</v>
          </cell>
          <cell r="O42">
            <v>2</v>
          </cell>
        </row>
        <row r="54">
          <cell r="D54">
            <v>22</v>
          </cell>
          <cell r="E54">
            <v>1</v>
          </cell>
          <cell r="G54">
            <v>11</v>
          </cell>
          <cell r="L54">
            <v>3</v>
          </cell>
          <cell r="M54">
            <v>7</v>
          </cell>
          <cell r="O54">
            <v>2</v>
          </cell>
        </row>
      </sheetData>
      <sheetData sheetId="28">
        <row r="12">
          <cell r="D12">
            <v>17</v>
          </cell>
          <cell r="E12">
            <v>2</v>
          </cell>
          <cell r="F12">
            <v>4</v>
          </cell>
          <cell r="G12">
            <v>9</v>
          </cell>
          <cell r="L12">
            <v>1</v>
          </cell>
          <cell r="O12">
            <v>5</v>
          </cell>
        </row>
        <row r="15">
          <cell r="D15">
            <v>16</v>
          </cell>
          <cell r="F15">
            <v>5</v>
          </cell>
          <cell r="O15">
            <v>11</v>
          </cell>
        </row>
        <row r="18">
          <cell r="E18">
            <v>2</v>
          </cell>
          <cell r="F18">
            <v>1</v>
          </cell>
          <cell r="O18">
            <v>1</v>
          </cell>
        </row>
        <row r="21">
          <cell r="D21">
            <v>53</v>
          </cell>
          <cell r="F21">
            <v>5</v>
          </cell>
          <cell r="G21">
            <v>8</v>
          </cell>
          <cell r="I21">
            <v>12</v>
          </cell>
          <cell r="J21">
            <v>1</v>
          </cell>
          <cell r="K21">
            <v>4</v>
          </cell>
          <cell r="L21">
            <v>2</v>
          </cell>
          <cell r="M21">
            <v>2</v>
          </cell>
          <cell r="N21">
            <v>1</v>
          </cell>
          <cell r="O21">
            <v>18</v>
          </cell>
        </row>
        <row r="30">
          <cell r="D30">
            <v>1825</v>
          </cell>
          <cell r="E30">
            <v>3</v>
          </cell>
          <cell r="F30">
            <v>640</v>
          </cell>
          <cell r="G30">
            <v>962</v>
          </cell>
          <cell r="H30">
            <v>6</v>
          </cell>
          <cell r="I30">
            <v>2</v>
          </cell>
          <cell r="J30">
            <v>1</v>
          </cell>
          <cell r="K30">
            <v>5</v>
          </cell>
          <cell r="L30">
            <v>25</v>
          </cell>
          <cell r="M30">
            <v>13</v>
          </cell>
          <cell r="N30">
            <v>7</v>
          </cell>
          <cell r="O30">
            <v>167</v>
          </cell>
        </row>
        <row r="33">
          <cell r="D33">
            <v>43</v>
          </cell>
          <cell r="F33">
            <v>10</v>
          </cell>
          <cell r="G33">
            <v>24</v>
          </cell>
          <cell r="M33">
            <v>1</v>
          </cell>
          <cell r="N33">
            <v>2</v>
          </cell>
          <cell r="O33">
            <v>6</v>
          </cell>
        </row>
        <row r="36">
          <cell r="D36">
            <v>18</v>
          </cell>
          <cell r="F36">
            <v>4</v>
          </cell>
          <cell r="G36">
            <v>1</v>
          </cell>
          <cell r="I36">
            <v>4</v>
          </cell>
          <cell r="O36">
            <v>9</v>
          </cell>
        </row>
        <row r="54">
          <cell r="D54">
            <v>110</v>
          </cell>
          <cell r="F54">
            <v>6</v>
          </cell>
          <cell r="G54">
            <v>95</v>
          </cell>
          <cell r="K54">
            <v>1</v>
          </cell>
          <cell r="L54">
            <v>1</v>
          </cell>
          <cell r="N54">
            <v>6</v>
          </cell>
          <cell r="O54">
            <v>1</v>
          </cell>
        </row>
        <row r="57">
          <cell r="D57">
            <v>1</v>
          </cell>
          <cell r="F57">
            <v>1</v>
          </cell>
        </row>
      </sheetData>
      <sheetData sheetId="29">
        <row r="30">
          <cell r="D30">
            <v>397</v>
          </cell>
          <cell r="E30">
            <v>5</v>
          </cell>
        </row>
      </sheetData>
      <sheetData sheetId="30">
        <row r="21">
          <cell r="D21">
            <v>2</v>
          </cell>
        </row>
        <row r="30">
          <cell r="D30">
            <v>500</v>
          </cell>
          <cell r="E30">
            <v>3</v>
          </cell>
        </row>
      </sheetData>
      <sheetData sheetId="31">
        <row r="20">
          <cell r="D20">
            <v>3</v>
          </cell>
        </row>
        <row r="29">
          <cell r="D29">
            <v>516</v>
          </cell>
          <cell r="E29">
            <v>37</v>
          </cell>
        </row>
      </sheetData>
      <sheetData sheetId="32">
        <row r="21">
          <cell r="E21">
            <v>1</v>
          </cell>
        </row>
        <row r="30">
          <cell r="D30">
            <v>381</v>
          </cell>
          <cell r="E30">
            <v>12</v>
          </cell>
        </row>
        <row r="33">
          <cell r="D33">
            <v>1</v>
          </cell>
        </row>
        <row r="42">
          <cell r="D42">
            <v>2</v>
          </cell>
          <cell r="E42">
            <v>1</v>
          </cell>
        </row>
      </sheetData>
      <sheetData sheetId="33">
        <row r="20">
          <cell r="D20">
            <v>2</v>
          </cell>
          <cell r="E20">
            <v>2</v>
          </cell>
        </row>
        <row r="29">
          <cell r="D29">
            <v>341</v>
          </cell>
          <cell r="E29">
            <v>23</v>
          </cell>
        </row>
      </sheetData>
      <sheetData sheetId="34">
        <row r="21">
          <cell r="D21">
            <v>1</v>
          </cell>
        </row>
        <row r="30">
          <cell r="D30">
            <v>200</v>
          </cell>
        </row>
        <row r="33">
          <cell r="D33">
            <v>14</v>
          </cell>
        </row>
        <row r="54">
          <cell r="D54">
            <v>1</v>
          </cell>
        </row>
      </sheetData>
      <sheetData sheetId="35">
        <row r="30">
          <cell r="D30">
            <v>254</v>
          </cell>
          <cell r="E30">
            <v>2</v>
          </cell>
        </row>
        <row r="33">
          <cell r="E33">
            <v>1</v>
          </cell>
        </row>
        <row r="57">
          <cell r="D57">
            <v>1</v>
          </cell>
        </row>
      </sheetData>
      <sheetData sheetId="36">
        <row r="21">
          <cell r="D21">
            <v>2</v>
          </cell>
        </row>
        <row r="30">
          <cell r="D30">
            <v>505</v>
          </cell>
          <cell r="E30">
            <v>3</v>
          </cell>
        </row>
        <row r="33">
          <cell r="D33">
            <v>15</v>
          </cell>
        </row>
      </sheetData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>
    <tabColor theme="5" tint="0.39994506668294322"/>
  </sheetPr>
  <dimension ref="A1:UK326"/>
  <sheetViews>
    <sheetView tabSelected="1" zoomScale="85" zoomScaleNormal="85" workbookViewId="0"/>
  </sheetViews>
  <sheetFormatPr defaultColWidth="9.140625" defaultRowHeight="15"/>
  <cols>
    <col min="1" max="1" width="9.140625" style="5" customWidth="1"/>
    <col min="2" max="2" width="43.28515625" style="133" customWidth="1"/>
    <col min="3" max="3" width="9.85546875" style="5" customWidth="1"/>
    <col min="4" max="4" width="11.85546875" style="5" customWidth="1"/>
    <col min="5" max="5" width="9.140625" style="5" customWidth="1"/>
    <col min="6" max="8" width="9.140625" style="5"/>
    <col min="9" max="10" width="11.85546875" style="5" customWidth="1"/>
    <col min="11" max="12" width="9.5703125" style="5" customWidth="1"/>
    <col min="13" max="14" width="9.140625" style="5"/>
    <col min="15" max="15" width="10.42578125" style="5" customWidth="1"/>
    <col min="16" max="16" width="12.5703125" style="5" customWidth="1"/>
    <col min="17" max="17" width="9.85546875" style="5" customWidth="1"/>
    <col min="18" max="18" width="9.140625" style="5"/>
    <col min="19" max="19" width="12.85546875" style="5" customWidth="1"/>
    <col min="20" max="20" width="12" style="5" customWidth="1"/>
    <col min="21" max="21" width="11.140625" style="5" customWidth="1"/>
    <col min="22" max="23" width="13.85546875" style="5" customWidth="1"/>
    <col min="24" max="26" width="9.140625" style="5"/>
    <col min="27" max="27" width="10.5703125" style="5" customWidth="1"/>
    <col min="28" max="28" width="11.5703125" style="5" customWidth="1"/>
    <col min="29" max="29" width="9.140625" style="5"/>
    <col min="30" max="30" width="8.85546875" style="5" customWidth="1"/>
    <col min="31" max="31" width="9.140625" style="5" customWidth="1"/>
    <col min="32" max="33" width="9.140625" style="5"/>
    <col min="34" max="34" width="15.85546875" style="5" customWidth="1"/>
    <col min="35" max="16384" width="9.140625" style="5"/>
  </cols>
  <sheetData>
    <row r="1" spans="1:557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</row>
    <row r="2" spans="1:557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</row>
    <row r="3" spans="1:557">
      <c r="A3" s="1"/>
      <c r="B3" s="6"/>
      <c r="C3" s="7"/>
      <c r="D3" s="8"/>
      <c r="E3" s="9"/>
      <c r="F3" s="9"/>
      <c r="G3" s="9"/>
      <c r="H3" s="4"/>
      <c r="I3" s="4"/>
      <c r="J3" s="10"/>
      <c r="K3" s="10"/>
      <c r="L3" s="10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</row>
    <row r="4" spans="1:557">
      <c r="A4" s="4"/>
      <c r="B4" s="11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</row>
    <row r="5" spans="1:557" ht="38.25" customHeight="1">
      <c r="A5" s="12" t="str">
        <f>"Powiatowe zbiorcze zestawienie danych dotyczących gruntów
wg stanu na dzień 1 stycznia "&amp;[1]Start!G9</f>
        <v>Powiatowe zbiorcze zestawienie danych dotyczących gruntów
wg stanu na dzień 1 stycznia 2025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</row>
    <row r="6" spans="1:557" ht="15.75" customHeight="1">
      <c r="A6" s="13"/>
      <c r="B6" s="14"/>
      <c r="C6" s="9"/>
      <c r="D6" s="9"/>
      <c r="E6" s="9"/>
      <c r="F6" s="9"/>
      <c r="G6" s="9"/>
      <c r="H6" s="9"/>
      <c r="I6" s="9"/>
      <c r="J6" s="9"/>
      <c r="K6" s="4"/>
      <c r="L6" s="4"/>
      <c r="M6" s="4"/>
      <c r="N6" s="15"/>
      <c r="O6" s="15"/>
      <c r="P6" s="15"/>
      <c r="Q6" s="15"/>
      <c r="R6" s="15"/>
      <c r="S6" s="15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</row>
    <row r="7" spans="1:557" ht="14.45" customHeight="1">
      <c r="A7" s="16" t="s">
        <v>2</v>
      </c>
      <c r="B7" s="16" t="s">
        <v>3</v>
      </c>
      <c r="C7" s="16" t="s">
        <v>4</v>
      </c>
      <c r="D7" s="17" t="s">
        <v>5</v>
      </c>
      <c r="E7" s="18" t="s">
        <v>6</v>
      </c>
      <c r="F7" s="19"/>
      <c r="G7" s="19"/>
      <c r="H7" s="19"/>
      <c r="I7" s="19"/>
      <c r="J7" s="19"/>
      <c r="K7" s="19"/>
      <c r="L7" s="19"/>
      <c r="M7" s="19"/>
      <c r="N7" s="20"/>
      <c r="O7" s="21" t="s">
        <v>7</v>
      </c>
      <c r="P7" s="22"/>
      <c r="Q7" s="23"/>
      <c r="R7" s="24"/>
      <c r="S7" s="25" t="s">
        <v>8</v>
      </c>
      <c r="T7" s="19"/>
      <c r="U7" s="19"/>
      <c r="V7" s="19"/>
      <c r="W7" s="19"/>
      <c r="X7" s="19"/>
      <c r="Y7" s="19"/>
      <c r="Z7" s="19"/>
      <c r="AA7" s="19"/>
      <c r="AB7" s="19"/>
      <c r="AC7" s="20"/>
      <c r="AD7" s="26" t="s">
        <v>9</v>
      </c>
      <c r="AE7" s="27"/>
      <c r="AF7" s="27"/>
      <c r="AG7" s="28"/>
      <c r="AH7" s="29" t="s">
        <v>10</v>
      </c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</row>
    <row r="8" spans="1:557" ht="15" customHeight="1">
      <c r="A8" s="30"/>
      <c r="B8" s="30"/>
      <c r="C8" s="30"/>
      <c r="D8" s="31"/>
      <c r="E8" s="32" t="s">
        <v>11</v>
      </c>
      <c r="F8" s="19"/>
      <c r="G8" s="19"/>
      <c r="H8" s="19"/>
      <c r="I8" s="19"/>
      <c r="J8" s="19"/>
      <c r="K8" s="19"/>
      <c r="L8" s="20"/>
      <c r="M8" s="33" t="s">
        <v>12</v>
      </c>
      <c r="N8" s="34" t="s">
        <v>13</v>
      </c>
      <c r="O8" s="35" t="s">
        <v>14</v>
      </c>
      <c r="P8" s="35" t="s">
        <v>15</v>
      </c>
      <c r="Q8" s="35" t="s">
        <v>16</v>
      </c>
      <c r="R8" s="36" t="s">
        <v>13</v>
      </c>
      <c r="S8" s="37" t="s">
        <v>17</v>
      </c>
      <c r="T8" s="37" t="s">
        <v>18</v>
      </c>
      <c r="U8" s="37" t="s">
        <v>19</v>
      </c>
      <c r="V8" s="37" t="s">
        <v>20</v>
      </c>
      <c r="W8" s="37" t="s">
        <v>21</v>
      </c>
      <c r="X8" s="37" t="s">
        <v>22</v>
      </c>
      <c r="Y8" s="38" t="s">
        <v>23</v>
      </c>
      <c r="Z8" s="39"/>
      <c r="AA8" s="40"/>
      <c r="AB8" s="41"/>
      <c r="AC8" s="37" t="s">
        <v>13</v>
      </c>
      <c r="AD8" s="16" t="s">
        <v>24</v>
      </c>
      <c r="AE8" s="16" t="s">
        <v>25</v>
      </c>
      <c r="AF8" s="16" t="s">
        <v>26</v>
      </c>
      <c r="AG8" s="36" t="s">
        <v>13</v>
      </c>
      <c r="AH8" s="42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</row>
    <row r="9" spans="1:557" ht="20.100000000000001" customHeight="1">
      <c r="A9" s="30"/>
      <c r="B9" s="30"/>
      <c r="C9" s="30"/>
      <c r="D9" s="31"/>
      <c r="E9" s="37" t="s">
        <v>27</v>
      </c>
      <c r="F9" s="37" t="s">
        <v>28</v>
      </c>
      <c r="G9" s="37" t="s">
        <v>29</v>
      </c>
      <c r="H9" s="37" t="s">
        <v>30</v>
      </c>
      <c r="I9" s="37" t="s">
        <v>31</v>
      </c>
      <c r="J9" s="37" t="s">
        <v>32</v>
      </c>
      <c r="K9" s="37" t="s">
        <v>33</v>
      </c>
      <c r="L9" s="37" t="s">
        <v>34</v>
      </c>
      <c r="M9" s="43"/>
      <c r="N9" s="44"/>
      <c r="O9" s="45"/>
      <c r="P9" s="45"/>
      <c r="Q9" s="45"/>
      <c r="R9" s="46"/>
      <c r="S9" s="47"/>
      <c r="T9" s="47"/>
      <c r="U9" s="47"/>
      <c r="V9" s="47"/>
      <c r="W9" s="47"/>
      <c r="X9" s="47"/>
      <c r="Y9" s="37" t="s">
        <v>35</v>
      </c>
      <c r="Z9" s="37" t="s">
        <v>36</v>
      </c>
      <c r="AA9" s="37" t="s">
        <v>37</v>
      </c>
      <c r="AB9" s="37" t="s">
        <v>38</v>
      </c>
      <c r="AC9" s="47"/>
      <c r="AD9" s="30"/>
      <c r="AE9" s="30"/>
      <c r="AF9" s="30"/>
      <c r="AG9" s="46"/>
      <c r="AH9" s="42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</row>
    <row r="10" spans="1:557" ht="21.95" customHeight="1">
      <c r="A10" s="30"/>
      <c r="B10" s="30"/>
      <c r="C10" s="30"/>
      <c r="D10" s="31"/>
      <c r="E10" s="47"/>
      <c r="F10" s="47"/>
      <c r="G10" s="47"/>
      <c r="H10" s="47"/>
      <c r="I10" s="47"/>
      <c r="J10" s="47"/>
      <c r="K10" s="47"/>
      <c r="L10" s="47"/>
      <c r="M10" s="43"/>
      <c r="N10" s="44"/>
      <c r="O10" s="45"/>
      <c r="P10" s="45"/>
      <c r="Q10" s="45"/>
      <c r="R10" s="46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30"/>
      <c r="AE10" s="30"/>
      <c r="AF10" s="30"/>
      <c r="AG10" s="46"/>
      <c r="AH10" s="42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</row>
    <row r="11" spans="1:557" ht="16.5" customHeight="1">
      <c r="A11" s="30"/>
      <c r="B11" s="30"/>
      <c r="C11" s="30"/>
      <c r="D11" s="48"/>
      <c r="E11" s="49" t="s">
        <v>39</v>
      </c>
      <c r="F11" s="50" t="s">
        <v>40</v>
      </c>
      <c r="G11" s="50" t="s">
        <v>41</v>
      </c>
      <c r="H11" s="50" t="s">
        <v>42</v>
      </c>
      <c r="I11" s="50" t="s">
        <v>43</v>
      </c>
      <c r="J11" s="50" t="s">
        <v>44</v>
      </c>
      <c r="K11" s="50" t="s">
        <v>45</v>
      </c>
      <c r="L11" s="50" t="s">
        <v>46</v>
      </c>
      <c r="M11" s="51" t="s">
        <v>47</v>
      </c>
      <c r="N11" s="52" t="s">
        <v>48</v>
      </c>
      <c r="O11" s="53" t="s">
        <v>49</v>
      </c>
      <c r="P11" s="54" t="s">
        <v>50</v>
      </c>
      <c r="Q11" s="53" t="s">
        <v>46</v>
      </c>
      <c r="R11" s="55" t="s">
        <v>51</v>
      </c>
      <c r="S11" s="50" t="s">
        <v>52</v>
      </c>
      <c r="T11" s="50" t="s">
        <v>53</v>
      </c>
      <c r="U11" s="50" t="s">
        <v>54</v>
      </c>
      <c r="V11" s="56" t="s">
        <v>55</v>
      </c>
      <c r="W11" s="50" t="s">
        <v>56</v>
      </c>
      <c r="X11" s="50" t="s">
        <v>57</v>
      </c>
      <c r="Y11" s="50" t="s">
        <v>58</v>
      </c>
      <c r="Z11" s="50" t="s">
        <v>59</v>
      </c>
      <c r="AA11" s="50" t="s">
        <v>60</v>
      </c>
      <c r="AB11" s="50" t="s">
        <v>61</v>
      </c>
      <c r="AC11" s="57" t="s">
        <v>62</v>
      </c>
      <c r="AD11" s="58" t="s">
        <v>63</v>
      </c>
      <c r="AE11" s="58" t="s">
        <v>64</v>
      </c>
      <c r="AF11" s="58" t="s">
        <v>65</v>
      </c>
      <c r="AG11" s="55" t="s">
        <v>66</v>
      </c>
      <c r="AH11" s="59" t="s">
        <v>67</v>
      </c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</row>
    <row r="12" spans="1:557" ht="15.75" thickBot="1">
      <c r="A12" s="30"/>
      <c r="B12" s="30"/>
      <c r="C12" s="30"/>
      <c r="D12" s="60" t="s">
        <v>68</v>
      </c>
      <c r="E12" s="61" t="s">
        <v>68</v>
      </c>
      <c r="F12" s="39"/>
      <c r="G12" s="39"/>
      <c r="H12" s="39"/>
      <c r="I12" s="39"/>
      <c r="J12" s="39"/>
      <c r="K12" s="39"/>
      <c r="L12" s="39"/>
      <c r="M12" s="62"/>
      <c r="N12" s="63" t="s">
        <v>68</v>
      </c>
      <c r="O12" s="64" t="s">
        <v>68</v>
      </c>
      <c r="P12" s="65"/>
      <c r="Q12" s="66"/>
      <c r="R12" s="67" t="s">
        <v>68</v>
      </c>
      <c r="S12" s="68" t="s">
        <v>68</v>
      </c>
      <c r="T12" s="69"/>
      <c r="U12" s="69"/>
      <c r="V12" s="69"/>
      <c r="W12" s="69"/>
      <c r="X12" s="69"/>
      <c r="Y12" s="69"/>
      <c r="Z12" s="69"/>
      <c r="AA12" s="69"/>
      <c r="AB12" s="69"/>
      <c r="AC12" s="70" t="s">
        <v>68</v>
      </c>
      <c r="AD12" s="71" t="s">
        <v>68</v>
      </c>
      <c r="AE12" s="72"/>
      <c r="AF12" s="73"/>
      <c r="AG12" s="74" t="s">
        <v>68</v>
      </c>
      <c r="AH12" s="70" t="s">
        <v>68</v>
      </c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</row>
    <row r="13" spans="1:557" ht="12.6" customHeight="1" thickBot="1">
      <c r="A13" s="75" t="s">
        <v>69</v>
      </c>
      <c r="B13" s="76" t="s">
        <v>70</v>
      </c>
      <c r="C13" s="75" t="s">
        <v>71</v>
      </c>
      <c r="D13" s="75" t="s">
        <v>72</v>
      </c>
      <c r="E13" s="75" t="s">
        <v>73</v>
      </c>
      <c r="F13" s="75" t="s">
        <v>74</v>
      </c>
      <c r="G13" s="75" t="s">
        <v>75</v>
      </c>
      <c r="H13" s="75" t="s">
        <v>76</v>
      </c>
      <c r="I13" s="75" t="s">
        <v>77</v>
      </c>
      <c r="J13" s="75" t="s">
        <v>78</v>
      </c>
      <c r="K13" s="75" t="s">
        <v>79</v>
      </c>
      <c r="L13" s="75" t="s">
        <v>80</v>
      </c>
      <c r="M13" s="75" t="s">
        <v>81</v>
      </c>
      <c r="N13" s="75" t="s">
        <v>82</v>
      </c>
      <c r="O13" s="75" t="s">
        <v>83</v>
      </c>
      <c r="P13" s="75" t="s">
        <v>84</v>
      </c>
      <c r="Q13" s="75" t="s">
        <v>85</v>
      </c>
      <c r="R13" s="75" t="s">
        <v>86</v>
      </c>
      <c r="S13" s="75" t="s">
        <v>87</v>
      </c>
      <c r="T13" s="75" t="s">
        <v>88</v>
      </c>
      <c r="U13" s="75" t="s">
        <v>89</v>
      </c>
      <c r="V13" s="75" t="s">
        <v>90</v>
      </c>
      <c r="W13" s="75" t="s">
        <v>91</v>
      </c>
      <c r="X13" s="75" t="s">
        <v>92</v>
      </c>
      <c r="Y13" s="75" t="s">
        <v>93</v>
      </c>
      <c r="Z13" s="75" t="s">
        <v>94</v>
      </c>
      <c r="AA13" s="75" t="s">
        <v>95</v>
      </c>
      <c r="AB13" s="75" t="s">
        <v>96</v>
      </c>
      <c r="AC13" s="75" t="s">
        <v>97</v>
      </c>
      <c r="AD13" s="75" t="s">
        <v>98</v>
      </c>
      <c r="AE13" s="75" t="s">
        <v>99</v>
      </c>
      <c r="AF13" s="75" t="s">
        <v>100</v>
      </c>
      <c r="AG13" s="75" t="s">
        <v>101</v>
      </c>
      <c r="AH13" s="75" t="s">
        <v>102</v>
      </c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</row>
    <row r="14" spans="1:557" ht="14.45" customHeight="1">
      <c r="A14" s="77" t="s">
        <v>69</v>
      </c>
      <c r="B14" s="78" t="s">
        <v>103</v>
      </c>
      <c r="C14" s="79" t="s">
        <v>104</v>
      </c>
      <c r="D14" s="80">
        <f>SUM(N14,R14,AC14,AG14,AH14)</f>
        <v>236</v>
      </c>
      <c r="E14" s="81">
        <f>SUM('[1]0406012_G:0406062_G'!E14 )</f>
        <v>8</v>
      </c>
      <c r="F14" s="81">
        <f>SUM('[1]0406012_G:0406062_G'!F14 )</f>
        <v>1</v>
      </c>
      <c r="G14" s="81">
        <f>SUM('[1]0406012_G:0406062_G'!G14 )</f>
        <v>3</v>
      </c>
      <c r="H14" s="81">
        <f>SUM('[1]0406012_G:0406062_G'!H14 )</f>
        <v>0</v>
      </c>
      <c r="I14" s="81">
        <f>SUM('[1]0406012_G:0406062_G'!I14 )</f>
        <v>3</v>
      </c>
      <c r="J14" s="81">
        <f>SUM('[1]0406012_G:0406062_G'!J14 )</f>
        <v>2</v>
      </c>
      <c r="K14" s="81">
        <f>SUM('[1]0406012_G:0406062_G'!K14 )</f>
        <v>0</v>
      </c>
      <c r="L14" s="81">
        <f>SUM('[1]0406012_G:0406062_G'!L14 )</f>
        <v>2</v>
      </c>
      <c r="M14" s="81">
        <f>SUM('[1]0406012_G:0406062_G'!M14 )</f>
        <v>1</v>
      </c>
      <c r="N14" s="80">
        <f>SUM(E14,F14,G14,H14,I14,J14,K14,L14,M14)</f>
        <v>20</v>
      </c>
      <c r="O14" s="81">
        <f>SUM('[1]0406012_G:0406062_G'!O14 )</f>
        <v>0</v>
      </c>
      <c r="P14" s="81">
        <f>SUM('[1]0406012_G:0406062_G'!P14 )</f>
        <v>0</v>
      </c>
      <c r="Q14" s="81">
        <f>SUM('[1]0406012_G:0406062_G'!Q14 )</f>
        <v>0</v>
      </c>
      <c r="R14" s="80">
        <f>SUM(O14:Q14)</f>
        <v>0</v>
      </c>
      <c r="S14" s="81">
        <f>SUM('[1]0406012_G:0406062_G'!S14 )</f>
        <v>0</v>
      </c>
      <c r="T14" s="81">
        <f>SUM('[1]0406012_G:0406062_G'!T14 )</f>
        <v>0</v>
      </c>
      <c r="U14" s="81">
        <f>SUM('[1]0406012_G:0406062_G'!U14 )</f>
        <v>0</v>
      </c>
      <c r="V14" s="81">
        <f>SUM('[1]0406012_G:0406062_G'!V14 )</f>
        <v>0</v>
      </c>
      <c r="W14" s="81">
        <f>SUM('[1]0406012_G:0406062_G'!W14 )</f>
        <v>0</v>
      </c>
      <c r="X14" s="81">
        <f>SUM('[1]0406012_G:0406062_G'!X14 )</f>
        <v>0</v>
      </c>
      <c r="Y14" s="81">
        <f>SUM('[1]0406012_G:0406062_G'!Y14 )</f>
        <v>3</v>
      </c>
      <c r="Z14" s="81">
        <f>SUM('[1]0406012_G:0406062_G'!Z14 )</f>
        <v>0</v>
      </c>
      <c r="AA14" s="81">
        <f>SUM('[1]0406012_G:0406062_G'!AA14 )</f>
        <v>0</v>
      </c>
      <c r="AB14" s="81">
        <f>SUM('[1]0406012_G:0406062_G'!AB14 )</f>
        <v>0</v>
      </c>
      <c r="AC14" s="80">
        <f>SUM(S14:AB14)</f>
        <v>3</v>
      </c>
      <c r="AD14" s="81">
        <f>SUM('[1]0406012_G:0406062_G'!AD14 )</f>
        <v>0</v>
      </c>
      <c r="AE14" s="81">
        <f>SUM('[1]0406012_G:0406062_G'!AE14 )</f>
        <v>213</v>
      </c>
      <c r="AF14" s="81">
        <f>SUM('[1]0406012_G:0406062_G'!AF14 )</f>
        <v>0</v>
      </c>
      <c r="AG14" s="82">
        <f>SUM(AD14:AF14)</f>
        <v>213</v>
      </c>
      <c r="AH14" s="81">
        <f>SUM('[1]0406012_G:0406062_G'!AH14 )</f>
        <v>0</v>
      </c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</row>
    <row r="15" spans="1:557" ht="14.45" customHeight="1">
      <c r="A15" s="77"/>
      <c r="B15" s="83"/>
      <c r="C15" s="84" t="s">
        <v>46</v>
      </c>
      <c r="D15" s="85">
        <f>SUM(N15,R15,AC15,AG15,AH15)</f>
        <v>16613</v>
      </c>
      <c r="E15" s="86">
        <f>SUM('[1]0406012_G:0406062_G'!E15 )</f>
        <v>3954</v>
      </c>
      <c r="F15" s="86">
        <f>SUM('[1]0406012_G:0406062_G'!F15 )</f>
        <v>290</v>
      </c>
      <c r="G15" s="86">
        <f>SUM('[1]0406012_G:0406062_G'!G15 )</f>
        <v>253</v>
      </c>
      <c r="H15" s="86">
        <f>SUM('[1]0406012_G:0406062_G'!H15 )</f>
        <v>0</v>
      </c>
      <c r="I15" s="86">
        <f>SUM('[1]0406012_G:0406062_G'!I15 )</f>
        <v>22</v>
      </c>
      <c r="J15" s="86">
        <f>SUM('[1]0406012_G:0406062_G'!J15 )</f>
        <v>116</v>
      </c>
      <c r="K15" s="86">
        <f>SUM('[1]0406012_G:0406062_G'!K15 )</f>
        <v>101</v>
      </c>
      <c r="L15" s="86">
        <f>SUM('[1]0406012_G:0406062_G'!L15 )</f>
        <v>56</v>
      </c>
      <c r="M15" s="86">
        <f>SUM('[1]0406012_G:0406062_G'!M15 )</f>
        <v>388</v>
      </c>
      <c r="N15" s="85">
        <f>SUM(E15,F15,G15,H15,I15,J15,K15,L15,M15)</f>
        <v>5180</v>
      </c>
      <c r="O15" s="86">
        <f>SUM('[1]0406012_G:0406062_G'!O15 )</f>
        <v>9344</v>
      </c>
      <c r="P15" s="86">
        <f>SUM('[1]0406012_G:0406062_G'!P15 )</f>
        <v>25</v>
      </c>
      <c r="Q15" s="86">
        <f>SUM('[1]0406012_G:0406062_G'!Q15 )</f>
        <v>0</v>
      </c>
      <c r="R15" s="85">
        <f>SUM(O15:Q15)</f>
        <v>9369</v>
      </c>
      <c r="S15" s="86">
        <f>SUM('[1]0406012_G:0406062_G'!S15 )</f>
        <v>5</v>
      </c>
      <c r="T15" s="86">
        <f>SUM('[1]0406012_G:0406062_G'!T15 )</f>
        <v>0</v>
      </c>
      <c r="U15" s="86">
        <f>SUM('[1]0406012_G:0406062_G'!U15 )</f>
        <v>5</v>
      </c>
      <c r="V15" s="86">
        <f>SUM('[1]0406012_G:0406062_G'!V15 )</f>
        <v>2</v>
      </c>
      <c r="W15" s="86">
        <f>SUM('[1]0406012_G:0406062_G'!W15 )</f>
        <v>1</v>
      </c>
      <c r="X15" s="86">
        <f>SUM('[1]0406012_G:0406062_G'!X15 )</f>
        <v>0</v>
      </c>
      <c r="Y15" s="86">
        <f>SUM('[1]0406012_G:0406062_G'!Y15 )</f>
        <v>307</v>
      </c>
      <c r="Z15" s="86">
        <f>SUM('[1]0406012_G:0406062_G'!Z15 )</f>
        <v>12</v>
      </c>
      <c r="AA15" s="86">
        <f>SUM('[1]0406012_G:0406062_G'!AA15 )</f>
        <v>134</v>
      </c>
      <c r="AB15" s="86">
        <f>SUM('[1]0406012_G:0406062_G'!AB15 )</f>
        <v>1</v>
      </c>
      <c r="AC15" s="85">
        <f>SUM(S15:AB15)</f>
        <v>467</v>
      </c>
      <c r="AD15" s="86">
        <f>SUM('[1]0406012_G:0406062_G'!AD15 )</f>
        <v>0</v>
      </c>
      <c r="AE15" s="86">
        <f>SUM('[1]0406012_G:0406062_G'!AE15 )</f>
        <v>1403</v>
      </c>
      <c r="AF15" s="86">
        <f>SUM('[1]0406012_G:0406062_G'!AF15 )</f>
        <v>52</v>
      </c>
      <c r="AG15" s="87">
        <f>SUM(AD15:AF15)</f>
        <v>1455</v>
      </c>
      <c r="AH15" s="86">
        <f>SUM('[1]0406012_G:0406062_G'!AH15 )</f>
        <v>142</v>
      </c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</row>
    <row r="16" spans="1:557" ht="14.45" customHeight="1">
      <c r="A16" s="88"/>
      <c r="B16" s="89"/>
      <c r="C16" s="84" t="s">
        <v>13</v>
      </c>
      <c r="D16" s="85">
        <f t="shared" ref="D16:AH16" si="0">SUM(D14:D15)</f>
        <v>16849</v>
      </c>
      <c r="E16" s="85">
        <f t="shared" si="0"/>
        <v>3962</v>
      </c>
      <c r="F16" s="85">
        <f t="shared" si="0"/>
        <v>291</v>
      </c>
      <c r="G16" s="85">
        <f t="shared" si="0"/>
        <v>256</v>
      </c>
      <c r="H16" s="85">
        <f t="shared" si="0"/>
        <v>0</v>
      </c>
      <c r="I16" s="85">
        <f t="shared" si="0"/>
        <v>25</v>
      </c>
      <c r="J16" s="85">
        <f t="shared" si="0"/>
        <v>118</v>
      </c>
      <c r="K16" s="85">
        <f t="shared" si="0"/>
        <v>101</v>
      </c>
      <c r="L16" s="85">
        <f t="shared" si="0"/>
        <v>58</v>
      </c>
      <c r="M16" s="85">
        <f t="shared" si="0"/>
        <v>389</v>
      </c>
      <c r="N16" s="85">
        <f t="shared" si="0"/>
        <v>5200</v>
      </c>
      <c r="O16" s="85">
        <f t="shared" si="0"/>
        <v>9344</v>
      </c>
      <c r="P16" s="85">
        <f t="shared" si="0"/>
        <v>25</v>
      </c>
      <c r="Q16" s="85">
        <f t="shared" si="0"/>
        <v>0</v>
      </c>
      <c r="R16" s="85">
        <f t="shared" si="0"/>
        <v>9369</v>
      </c>
      <c r="S16" s="85">
        <f t="shared" si="0"/>
        <v>5</v>
      </c>
      <c r="T16" s="85">
        <f t="shared" si="0"/>
        <v>0</v>
      </c>
      <c r="U16" s="85">
        <f t="shared" si="0"/>
        <v>5</v>
      </c>
      <c r="V16" s="85">
        <f t="shared" si="0"/>
        <v>2</v>
      </c>
      <c r="W16" s="85">
        <f t="shared" si="0"/>
        <v>1</v>
      </c>
      <c r="X16" s="85">
        <f t="shared" si="0"/>
        <v>0</v>
      </c>
      <c r="Y16" s="85">
        <f t="shared" si="0"/>
        <v>310</v>
      </c>
      <c r="Z16" s="85">
        <f t="shared" si="0"/>
        <v>12</v>
      </c>
      <c r="AA16" s="85">
        <f t="shared" si="0"/>
        <v>134</v>
      </c>
      <c r="AB16" s="85">
        <f t="shared" si="0"/>
        <v>1</v>
      </c>
      <c r="AC16" s="85">
        <f t="shared" si="0"/>
        <v>470</v>
      </c>
      <c r="AD16" s="85">
        <f t="shared" si="0"/>
        <v>0</v>
      </c>
      <c r="AE16" s="85">
        <f t="shared" si="0"/>
        <v>1616</v>
      </c>
      <c r="AF16" s="85">
        <f t="shared" si="0"/>
        <v>52</v>
      </c>
      <c r="AG16" s="87">
        <f t="shared" si="0"/>
        <v>1668</v>
      </c>
      <c r="AH16" s="85">
        <f t="shared" si="0"/>
        <v>142</v>
      </c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</row>
    <row r="17" spans="1:139" ht="14.45" customHeight="1">
      <c r="A17" s="77" t="s">
        <v>70</v>
      </c>
      <c r="B17" s="83" t="s">
        <v>105</v>
      </c>
      <c r="C17" s="90" t="s">
        <v>104</v>
      </c>
      <c r="D17" s="85">
        <f>SUM(N17,R17,AC17,AG17,AH17)</f>
        <v>4</v>
      </c>
      <c r="E17" s="86">
        <f>SUM('[1]0406012_G:0406062_G'!E17 )</f>
        <v>0</v>
      </c>
      <c r="F17" s="86">
        <f>SUM('[1]0406012_G:0406062_G'!F17 )</f>
        <v>0</v>
      </c>
      <c r="G17" s="86">
        <f>SUM('[1]0406012_G:0406062_G'!G17 )</f>
        <v>0</v>
      </c>
      <c r="H17" s="86">
        <f>SUM('[1]0406012_G:0406062_G'!H17 )</f>
        <v>0</v>
      </c>
      <c r="I17" s="86">
        <f>SUM('[1]0406012_G:0406062_G'!I17 )</f>
        <v>2</v>
      </c>
      <c r="J17" s="86">
        <f>SUM('[1]0406012_G:0406062_G'!J17 )</f>
        <v>0</v>
      </c>
      <c r="K17" s="86">
        <f>SUM('[1]0406012_G:0406062_G'!K17 )</f>
        <v>0</v>
      </c>
      <c r="L17" s="86">
        <f>SUM('[1]0406012_G:0406062_G'!L17 )</f>
        <v>0</v>
      </c>
      <c r="M17" s="86">
        <f>SUM('[1]0406012_G:0406062_G'!M17 )</f>
        <v>0</v>
      </c>
      <c r="N17" s="85">
        <f>SUM(E17,F17,G17,H17,I17,J17,K17,L17,M17)</f>
        <v>2</v>
      </c>
      <c r="O17" s="86">
        <f>SUM('[1]0406012_G:0406062_G'!O17 )</f>
        <v>0</v>
      </c>
      <c r="P17" s="86">
        <f>SUM('[1]0406012_G:0406062_G'!P17 )</f>
        <v>0</v>
      </c>
      <c r="Q17" s="86">
        <f>SUM('[1]0406012_G:0406062_G'!Q17 )</f>
        <v>0</v>
      </c>
      <c r="R17" s="85">
        <f>SUM(O17:Q17)</f>
        <v>0</v>
      </c>
      <c r="S17" s="86">
        <f>SUM('[1]0406012_G:0406062_G'!S17 )</f>
        <v>0</v>
      </c>
      <c r="T17" s="86">
        <f>SUM('[1]0406012_G:0406062_G'!T17 )</f>
        <v>0</v>
      </c>
      <c r="U17" s="86">
        <f>SUM('[1]0406012_G:0406062_G'!U17 )</f>
        <v>2</v>
      </c>
      <c r="V17" s="86">
        <f>SUM('[1]0406012_G:0406062_G'!V17 )</f>
        <v>0</v>
      </c>
      <c r="W17" s="86">
        <f>SUM('[1]0406012_G:0406062_G'!W17 )</f>
        <v>0</v>
      </c>
      <c r="X17" s="86">
        <f>SUM('[1]0406012_G:0406062_G'!X17 )</f>
        <v>0</v>
      </c>
      <c r="Y17" s="86">
        <f>SUM('[1]0406012_G:0406062_G'!Y17 )</f>
        <v>0</v>
      </c>
      <c r="Z17" s="86">
        <f>SUM('[1]0406012_G:0406062_G'!Z17 )</f>
        <v>0</v>
      </c>
      <c r="AA17" s="86">
        <f>SUM('[1]0406012_G:0406062_G'!AA17 )</f>
        <v>0</v>
      </c>
      <c r="AB17" s="86">
        <f>SUM('[1]0406012_G:0406062_G'!AB17 )</f>
        <v>0</v>
      </c>
      <c r="AC17" s="85">
        <f>SUM(S17:AB17)</f>
        <v>2</v>
      </c>
      <c r="AD17" s="86">
        <f>SUM('[1]0406012_G:0406062_G'!AD17 )</f>
        <v>0</v>
      </c>
      <c r="AE17" s="86">
        <f>SUM('[1]0406012_G:0406062_G'!AE17 )</f>
        <v>0</v>
      </c>
      <c r="AF17" s="86">
        <f>SUM('[1]0406012_G:0406062_G'!AF17 )</f>
        <v>0</v>
      </c>
      <c r="AG17" s="87">
        <f>SUM(AD17:AF17)</f>
        <v>0</v>
      </c>
      <c r="AH17" s="86">
        <f>SUM('[1]0406012_G:0406062_G'!AH17 )</f>
        <v>0</v>
      </c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</row>
    <row r="18" spans="1:139">
      <c r="A18" s="77"/>
      <c r="B18" s="83"/>
      <c r="C18" s="90" t="s">
        <v>46</v>
      </c>
      <c r="D18" s="85">
        <f>SUM(N18,R18,AC18,AG18,AH18)</f>
        <v>992</v>
      </c>
      <c r="E18" s="86">
        <f>SUM('[1]0406012_G:0406062_G'!E18 )</f>
        <v>665</v>
      </c>
      <c r="F18" s="86">
        <f>SUM('[1]0406012_G:0406062_G'!F18 )</f>
        <v>13</v>
      </c>
      <c r="G18" s="86">
        <f>SUM('[1]0406012_G:0406062_G'!G18 )</f>
        <v>9</v>
      </c>
      <c r="H18" s="86">
        <f>SUM('[1]0406012_G:0406062_G'!H18 )</f>
        <v>0</v>
      </c>
      <c r="I18" s="86">
        <f>SUM('[1]0406012_G:0406062_G'!I18 )</f>
        <v>13</v>
      </c>
      <c r="J18" s="86">
        <f>SUM('[1]0406012_G:0406062_G'!J18 )</f>
        <v>1</v>
      </c>
      <c r="K18" s="86">
        <f>SUM('[1]0406012_G:0406062_G'!K18 )</f>
        <v>0</v>
      </c>
      <c r="L18" s="86">
        <f>SUM('[1]0406012_G:0406062_G'!L18 )</f>
        <v>2</v>
      </c>
      <c r="M18" s="86">
        <f>SUM('[1]0406012_G:0406062_G'!M18 )</f>
        <v>18</v>
      </c>
      <c r="N18" s="85">
        <f>SUM(E18,F18,G18,H18,I18,J18,K18,L18,M18)</f>
        <v>721</v>
      </c>
      <c r="O18" s="86">
        <f>SUM('[1]0406012_G:0406062_G'!O18 )</f>
        <v>20</v>
      </c>
      <c r="P18" s="86">
        <f>SUM('[1]0406012_G:0406062_G'!P18 )</f>
        <v>0</v>
      </c>
      <c r="Q18" s="86">
        <f>SUM('[1]0406012_G:0406062_G'!Q18 )</f>
        <v>0</v>
      </c>
      <c r="R18" s="85">
        <f>SUM(O18:Q18)</f>
        <v>20</v>
      </c>
      <c r="S18" s="86">
        <f>SUM('[1]0406012_G:0406062_G'!S18 )</f>
        <v>2</v>
      </c>
      <c r="T18" s="86">
        <f>SUM('[1]0406012_G:0406062_G'!T18 )</f>
        <v>19</v>
      </c>
      <c r="U18" s="86">
        <f>SUM('[1]0406012_G:0406062_G'!U18 )</f>
        <v>31</v>
      </c>
      <c r="V18" s="86">
        <f>SUM('[1]0406012_G:0406062_G'!V18 )</f>
        <v>6</v>
      </c>
      <c r="W18" s="86">
        <f>SUM('[1]0406012_G:0406062_G'!W18 )</f>
        <v>2</v>
      </c>
      <c r="X18" s="86">
        <f>SUM('[1]0406012_G:0406062_G'!X18 )</f>
        <v>0</v>
      </c>
      <c r="Y18" s="86">
        <f>SUM('[1]0406012_G:0406062_G'!Y18 )</f>
        <v>4</v>
      </c>
      <c r="Z18" s="86">
        <f>SUM('[1]0406012_G:0406062_G'!Z18 )</f>
        <v>181</v>
      </c>
      <c r="AA18" s="86">
        <f>SUM('[1]0406012_G:0406062_G'!AA18 )</f>
        <v>6</v>
      </c>
      <c r="AB18" s="86">
        <f>SUM('[1]0406012_G:0406062_G'!AB18 )</f>
        <v>0</v>
      </c>
      <c r="AC18" s="85">
        <f>SUM(S18:AB18)</f>
        <v>251</v>
      </c>
      <c r="AD18" s="86">
        <f>SUM('[1]0406012_G:0406062_G'!AD18 )</f>
        <v>0</v>
      </c>
      <c r="AE18" s="86">
        <f>SUM('[1]0406012_G:0406062_G'!AE18 )</f>
        <v>0</v>
      </c>
      <c r="AF18" s="86">
        <f>SUM('[1]0406012_G:0406062_G'!AF18 )</f>
        <v>0</v>
      </c>
      <c r="AG18" s="87">
        <f>SUM(AD18:AF18)</f>
        <v>0</v>
      </c>
      <c r="AH18" s="86">
        <f>SUM('[1]0406012_G:0406062_G'!AH18 )</f>
        <v>0</v>
      </c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</row>
    <row r="19" spans="1:139">
      <c r="A19" s="88"/>
      <c r="B19" s="83"/>
      <c r="C19" s="90" t="s">
        <v>13</v>
      </c>
      <c r="D19" s="85">
        <f t="shared" ref="D19:AH19" si="1">SUM(D17:D18)</f>
        <v>996</v>
      </c>
      <c r="E19" s="85">
        <f t="shared" si="1"/>
        <v>665</v>
      </c>
      <c r="F19" s="85">
        <f t="shared" si="1"/>
        <v>13</v>
      </c>
      <c r="G19" s="85">
        <f t="shared" si="1"/>
        <v>9</v>
      </c>
      <c r="H19" s="85">
        <f t="shared" si="1"/>
        <v>0</v>
      </c>
      <c r="I19" s="85">
        <f t="shared" si="1"/>
        <v>15</v>
      </c>
      <c r="J19" s="85">
        <f t="shared" si="1"/>
        <v>1</v>
      </c>
      <c r="K19" s="85">
        <f t="shared" si="1"/>
        <v>0</v>
      </c>
      <c r="L19" s="85">
        <f t="shared" si="1"/>
        <v>2</v>
      </c>
      <c r="M19" s="85">
        <f t="shared" si="1"/>
        <v>18</v>
      </c>
      <c r="N19" s="85">
        <f t="shared" si="1"/>
        <v>723</v>
      </c>
      <c r="O19" s="85">
        <f t="shared" si="1"/>
        <v>20</v>
      </c>
      <c r="P19" s="85">
        <f t="shared" si="1"/>
        <v>0</v>
      </c>
      <c r="Q19" s="85">
        <f t="shared" si="1"/>
        <v>0</v>
      </c>
      <c r="R19" s="85">
        <f t="shared" si="1"/>
        <v>20</v>
      </c>
      <c r="S19" s="85">
        <f t="shared" si="1"/>
        <v>2</v>
      </c>
      <c r="T19" s="85">
        <f t="shared" si="1"/>
        <v>19</v>
      </c>
      <c r="U19" s="85">
        <f t="shared" si="1"/>
        <v>33</v>
      </c>
      <c r="V19" s="85">
        <f t="shared" si="1"/>
        <v>6</v>
      </c>
      <c r="W19" s="85">
        <f t="shared" si="1"/>
        <v>2</v>
      </c>
      <c r="X19" s="85">
        <f t="shared" si="1"/>
        <v>0</v>
      </c>
      <c r="Y19" s="85">
        <f t="shared" si="1"/>
        <v>4</v>
      </c>
      <c r="Z19" s="85">
        <f t="shared" si="1"/>
        <v>181</v>
      </c>
      <c r="AA19" s="85">
        <f t="shared" si="1"/>
        <v>6</v>
      </c>
      <c r="AB19" s="85">
        <f t="shared" si="1"/>
        <v>0</v>
      </c>
      <c r="AC19" s="85">
        <f t="shared" si="1"/>
        <v>253</v>
      </c>
      <c r="AD19" s="85">
        <f t="shared" si="1"/>
        <v>0</v>
      </c>
      <c r="AE19" s="85">
        <f t="shared" si="1"/>
        <v>0</v>
      </c>
      <c r="AF19" s="85">
        <f t="shared" si="1"/>
        <v>0</v>
      </c>
      <c r="AG19" s="87">
        <f t="shared" si="1"/>
        <v>0</v>
      </c>
      <c r="AH19" s="85">
        <f t="shared" si="1"/>
        <v>0</v>
      </c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</row>
    <row r="20" spans="1:139" ht="14.45" customHeight="1">
      <c r="A20" s="91">
        <v>3</v>
      </c>
      <c r="B20" s="92" t="s">
        <v>106</v>
      </c>
      <c r="C20" s="84" t="s">
        <v>104</v>
      </c>
      <c r="D20" s="85">
        <f>SUM(N20,R20,AC20,AG20,AH20)</f>
        <v>0</v>
      </c>
      <c r="E20" s="86">
        <f>SUM('[1]0406012_G:0406062_G'!E20 )</f>
        <v>0</v>
      </c>
      <c r="F20" s="86">
        <f>SUM('[1]0406012_G:0406062_G'!F20 )</f>
        <v>0</v>
      </c>
      <c r="G20" s="86">
        <f>SUM('[1]0406012_G:0406062_G'!G20 )</f>
        <v>0</v>
      </c>
      <c r="H20" s="86">
        <f>SUM('[1]0406012_G:0406062_G'!H20 )</f>
        <v>0</v>
      </c>
      <c r="I20" s="86">
        <f>SUM('[1]0406012_G:0406062_G'!I20 )</f>
        <v>0</v>
      </c>
      <c r="J20" s="86">
        <f>SUM('[1]0406012_G:0406062_G'!J20 )</f>
        <v>0</v>
      </c>
      <c r="K20" s="86">
        <f>SUM('[1]0406012_G:0406062_G'!K20 )</f>
        <v>0</v>
      </c>
      <c r="L20" s="86">
        <f>SUM('[1]0406012_G:0406062_G'!L20 )</f>
        <v>0</v>
      </c>
      <c r="M20" s="86">
        <f>SUM('[1]0406012_G:0406062_G'!M20 )</f>
        <v>0</v>
      </c>
      <c r="N20" s="85">
        <f>SUM(E20:M20)</f>
        <v>0</v>
      </c>
      <c r="O20" s="86">
        <f>SUM('[1]0406012_G:0406062_G'!O20 )</f>
        <v>0</v>
      </c>
      <c r="P20" s="86">
        <f>SUM('[1]0406012_G:0406062_G'!P20 )</f>
        <v>0</v>
      </c>
      <c r="Q20" s="86">
        <f>SUM('[1]0406012_G:0406062_G'!Q20 )</f>
        <v>0</v>
      </c>
      <c r="R20" s="85">
        <f>SUM(O20:Q20)</f>
        <v>0</v>
      </c>
      <c r="S20" s="86">
        <f>SUM('[1]0406012_G:0406062_G'!S20 )</f>
        <v>0</v>
      </c>
      <c r="T20" s="86">
        <f>SUM('[1]0406012_G:0406062_G'!T20 )</f>
        <v>0</v>
      </c>
      <c r="U20" s="86">
        <f>SUM('[1]0406012_G:0406062_G'!U20 )</f>
        <v>0</v>
      </c>
      <c r="V20" s="86">
        <f>SUM('[1]0406012_G:0406062_G'!V20 )</f>
        <v>0</v>
      </c>
      <c r="W20" s="86">
        <f>SUM('[1]0406012_G:0406062_G'!W20 )</f>
        <v>0</v>
      </c>
      <c r="X20" s="86">
        <f>SUM('[1]0406012_G:0406062_G'!X20 )</f>
        <v>0</v>
      </c>
      <c r="Y20" s="86">
        <f>SUM('[1]0406012_G:0406062_G'!Y20 )</f>
        <v>0</v>
      </c>
      <c r="Z20" s="86">
        <f>SUM('[1]0406012_G:0406062_G'!Z20 )</f>
        <v>0</v>
      </c>
      <c r="AA20" s="86">
        <f>SUM('[1]0406012_G:0406062_G'!AA20 )</f>
        <v>0</v>
      </c>
      <c r="AB20" s="86">
        <f>SUM('[1]0406012_G:0406062_G'!AB20 )</f>
        <v>0</v>
      </c>
      <c r="AC20" s="85">
        <f>SUM(S20:AB20)</f>
        <v>0</v>
      </c>
      <c r="AD20" s="86">
        <f>SUM('[1]0406012_G:0406062_G'!AD20 )</f>
        <v>0</v>
      </c>
      <c r="AE20" s="86">
        <f>SUM('[1]0406012_G:0406062_G'!AE20 )</f>
        <v>0</v>
      </c>
      <c r="AF20" s="86">
        <f>SUM('[1]0406012_G:0406062_G'!AF20 )</f>
        <v>0</v>
      </c>
      <c r="AG20" s="87">
        <f>SUM(AD20:AF20)</f>
        <v>0</v>
      </c>
      <c r="AH20" s="86">
        <f>SUM('[1]0406012_G:0406062_G'!AH20 )</f>
        <v>0</v>
      </c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</row>
    <row r="21" spans="1:139">
      <c r="A21" s="77"/>
      <c r="B21" s="92"/>
      <c r="C21" s="84" t="s">
        <v>46</v>
      </c>
      <c r="D21" s="85">
        <f>SUM(N21,R21,AC21,AG21,AH21)</f>
        <v>4</v>
      </c>
      <c r="E21" s="86">
        <f>SUM('[1]0406012_G:0406062_G'!E21 )</f>
        <v>1</v>
      </c>
      <c r="F21" s="86">
        <f>SUM('[1]0406012_G:0406062_G'!F21 )</f>
        <v>0</v>
      </c>
      <c r="G21" s="86">
        <f>SUM('[1]0406012_G:0406062_G'!G21 )</f>
        <v>0</v>
      </c>
      <c r="H21" s="86">
        <f>SUM('[1]0406012_G:0406062_G'!H21 )</f>
        <v>0</v>
      </c>
      <c r="I21" s="86">
        <f>SUM('[1]0406012_G:0406062_G'!I21 )</f>
        <v>0</v>
      </c>
      <c r="J21" s="86">
        <f>SUM('[1]0406012_G:0406062_G'!J21 )</f>
        <v>0</v>
      </c>
      <c r="K21" s="86">
        <f>SUM('[1]0406012_G:0406062_G'!K21 )</f>
        <v>0</v>
      </c>
      <c r="L21" s="86">
        <f>SUM('[1]0406012_G:0406062_G'!L21 )</f>
        <v>0</v>
      </c>
      <c r="M21" s="86">
        <f>SUM('[1]0406012_G:0406062_G'!M21 )</f>
        <v>0</v>
      </c>
      <c r="N21" s="85">
        <f>SUM(E21:M21)</f>
        <v>1</v>
      </c>
      <c r="O21" s="86">
        <f>SUM('[1]0406012_G:0406062_G'!O21 )</f>
        <v>0</v>
      </c>
      <c r="P21" s="86">
        <f>SUM('[1]0406012_G:0406062_G'!P21 )</f>
        <v>0</v>
      </c>
      <c r="Q21" s="86">
        <f>SUM('[1]0406012_G:0406062_G'!Q21 )</f>
        <v>0</v>
      </c>
      <c r="R21" s="85">
        <f>SUM(O21:Q21)</f>
        <v>0</v>
      </c>
      <c r="S21" s="86">
        <f>SUM('[1]0406012_G:0406062_G'!S21 )</f>
        <v>0</v>
      </c>
      <c r="T21" s="86">
        <f>SUM('[1]0406012_G:0406062_G'!T21 )</f>
        <v>3</v>
      </c>
      <c r="U21" s="86">
        <f>SUM('[1]0406012_G:0406062_G'!U21 )</f>
        <v>0</v>
      </c>
      <c r="V21" s="86">
        <f>SUM('[1]0406012_G:0406062_G'!V21 )</f>
        <v>0</v>
      </c>
      <c r="W21" s="86">
        <f>SUM('[1]0406012_G:0406062_G'!W21 )</f>
        <v>0</v>
      </c>
      <c r="X21" s="86">
        <f>SUM('[1]0406012_G:0406062_G'!X21 )</f>
        <v>0</v>
      </c>
      <c r="Y21" s="86">
        <f>SUM('[1]0406012_G:0406062_G'!Y21 )</f>
        <v>0</v>
      </c>
      <c r="Z21" s="86">
        <f>SUM('[1]0406012_G:0406062_G'!Z21 )</f>
        <v>0</v>
      </c>
      <c r="AA21" s="86">
        <f>SUM('[1]0406012_G:0406062_G'!AA21 )</f>
        <v>0</v>
      </c>
      <c r="AB21" s="86">
        <f>SUM('[1]0406012_G:0406062_G'!AB21 )</f>
        <v>0</v>
      </c>
      <c r="AC21" s="85">
        <f>SUM(S21:AB21)</f>
        <v>3</v>
      </c>
      <c r="AD21" s="86">
        <f>SUM('[1]0406012_G:0406062_G'!AD21 )</f>
        <v>0</v>
      </c>
      <c r="AE21" s="86">
        <f>SUM('[1]0406012_G:0406062_G'!AE21 )</f>
        <v>0</v>
      </c>
      <c r="AF21" s="86">
        <f>SUM('[1]0406012_G:0406062_G'!AF21 )</f>
        <v>0</v>
      </c>
      <c r="AG21" s="87">
        <f>SUM(AD21:AF21)</f>
        <v>0</v>
      </c>
      <c r="AH21" s="86">
        <f>SUM('[1]0406012_G:0406062_G'!AH21 )</f>
        <v>0</v>
      </c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</row>
    <row r="22" spans="1:139">
      <c r="A22" s="88"/>
      <c r="B22" s="92"/>
      <c r="C22" s="84" t="s">
        <v>13</v>
      </c>
      <c r="D22" s="85">
        <f t="shared" ref="D22:AH22" si="2">SUM(D20:D21)</f>
        <v>4</v>
      </c>
      <c r="E22" s="85">
        <f t="shared" si="2"/>
        <v>1</v>
      </c>
      <c r="F22" s="85">
        <f t="shared" si="2"/>
        <v>0</v>
      </c>
      <c r="G22" s="85">
        <f t="shared" si="2"/>
        <v>0</v>
      </c>
      <c r="H22" s="85">
        <f t="shared" si="2"/>
        <v>0</v>
      </c>
      <c r="I22" s="85">
        <f t="shared" si="2"/>
        <v>0</v>
      </c>
      <c r="J22" s="85">
        <f t="shared" si="2"/>
        <v>0</v>
      </c>
      <c r="K22" s="85">
        <f t="shared" si="2"/>
        <v>0</v>
      </c>
      <c r="L22" s="85">
        <f t="shared" si="2"/>
        <v>0</v>
      </c>
      <c r="M22" s="85">
        <f t="shared" si="2"/>
        <v>0</v>
      </c>
      <c r="N22" s="85">
        <f t="shared" si="2"/>
        <v>1</v>
      </c>
      <c r="O22" s="85">
        <f t="shared" si="2"/>
        <v>0</v>
      </c>
      <c r="P22" s="85">
        <f t="shared" si="2"/>
        <v>0</v>
      </c>
      <c r="Q22" s="85">
        <f t="shared" si="2"/>
        <v>0</v>
      </c>
      <c r="R22" s="85">
        <f t="shared" si="2"/>
        <v>0</v>
      </c>
      <c r="S22" s="85">
        <f t="shared" si="2"/>
        <v>0</v>
      </c>
      <c r="T22" s="85">
        <f t="shared" si="2"/>
        <v>3</v>
      </c>
      <c r="U22" s="85">
        <f t="shared" si="2"/>
        <v>0</v>
      </c>
      <c r="V22" s="85">
        <f t="shared" si="2"/>
        <v>0</v>
      </c>
      <c r="W22" s="85">
        <f t="shared" si="2"/>
        <v>0</v>
      </c>
      <c r="X22" s="85">
        <f t="shared" si="2"/>
        <v>0</v>
      </c>
      <c r="Y22" s="85">
        <f t="shared" si="2"/>
        <v>0</v>
      </c>
      <c r="Z22" s="85">
        <f t="shared" si="2"/>
        <v>0</v>
      </c>
      <c r="AA22" s="85">
        <f t="shared" si="2"/>
        <v>0</v>
      </c>
      <c r="AB22" s="85">
        <f t="shared" si="2"/>
        <v>0</v>
      </c>
      <c r="AC22" s="85">
        <f t="shared" si="2"/>
        <v>3</v>
      </c>
      <c r="AD22" s="85">
        <f t="shared" si="2"/>
        <v>0</v>
      </c>
      <c r="AE22" s="85">
        <f t="shared" si="2"/>
        <v>0</v>
      </c>
      <c r="AF22" s="85">
        <f t="shared" si="2"/>
        <v>0</v>
      </c>
      <c r="AG22" s="87">
        <f t="shared" si="2"/>
        <v>0</v>
      </c>
      <c r="AH22" s="85">
        <f t="shared" si="2"/>
        <v>0</v>
      </c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</row>
    <row r="23" spans="1:139" ht="14.45" customHeight="1">
      <c r="A23" s="77" t="s">
        <v>72</v>
      </c>
      <c r="B23" s="78" t="s">
        <v>107</v>
      </c>
      <c r="C23" s="93" t="s">
        <v>104</v>
      </c>
      <c r="D23" s="85">
        <f>SUM(N23,R23,AC23,AG23,AH23)</f>
        <v>101</v>
      </c>
      <c r="E23" s="86">
        <f>SUM('[1]0406012_G:0406062_G'!E23 )</f>
        <v>28</v>
      </c>
      <c r="F23" s="86">
        <f>SUM('[1]0406012_G:0406062_G'!F23 )</f>
        <v>6</v>
      </c>
      <c r="G23" s="86">
        <f>SUM('[1]0406012_G:0406062_G'!G23 )</f>
        <v>3</v>
      </c>
      <c r="H23" s="86">
        <f>SUM('[1]0406012_G:0406062_G'!H23 )</f>
        <v>0</v>
      </c>
      <c r="I23" s="86">
        <f>SUM('[1]0406012_G:0406062_G'!I23 )</f>
        <v>0</v>
      </c>
      <c r="J23" s="86">
        <f>SUM('[1]0406012_G:0406062_G'!J23 )</f>
        <v>5</v>
      </c>
      <c r="K23" s="86">
        <f>SUM('[1]0406012_G:0406062_G'!K23 )</f>
        <v>0</v>
      </c>
      <c r="L23" s="86">
        <f>SUM('[1]0406012_G:0406062_G'!L23 )</f>
        <v>0</v>
      </c>
      <c r="M23" s="94">
        <f>SUM('[1]0406012_G:0406062_G'!M23 )</f>
        <v>17</v>
      </c>
      <c r="N23" s="85">
        <f>SUM(E23,F23,G23,H23,I23,J23,K23,L23,M23)</f>
        <v>59</v>
      </c>
      <c r="O23" s="95">
        <f>SUM('[1]0406012_G:0406062_G'!O23 )</f>
        <v>0</v>
      </c>
      <c r="P23" s="86">
        <f>SUM('[1]0406012_G:0406062_G'!P23 )</f>
        <v>0</v>
      </c>
      <c r="Q23" s="86">
        <f>SUM('[1]0406012_G:0406062_G'!Q23 )</f>
        <v>0</v>
      </c>
      <c r="R23" s="85">
        <f>SUM(O23:Q23)</f>
        <v>0</v>
      </c>
      <c r="S23" s="86">
        <f>SUM('[1]0406012_G:0406062_G'!S23 )</f>
        <v>2</v>
      </c>
      <c r="T23" s="86">
        <f>SUM('[1]0406012_G:0406062_G'!T23 )</f>
        <v>1</v>
      </c>
      <c r="U23" s="86">
        <f>SUM('[1]0406012_G:0406062_G'!U23 )</f>
        <v>9</v>
      </c>
      <c r="V23" s="86">
        <f>SUM('[1]0406012_G:0406062_G'!V23 )</f>
        <v>0</v>
      </c>
      <c r="W23" s="86">
        <f>SUM('[1]0406012_G:0406062_G'!W23 )</f>
        <v>11</v>
      </c>
      <c r="X23" s="86">
        <f>SUM('[1]0406012_G:0406062_G'!X23 )</f>
        <v>0</v>
      </c>
      <c r="Y23" s="86">
        <f>SUM('[1]0406012_G:0406062_G'!Y23 )</f>
        <v>19</v>
      </c>
      <c r="Z23" s="86">
        <f>SUM('[1]0406012_G:0406062_G'!Z23 )</f>
        <v>0</v>
      </c>
      <c r="AA23" s="86">
        <f>SUM('[1]0406012_G:0406062_G'!AA23 )</f>
        <v>0</v>
      </c>
      <c r="AB23" s="94">
        <f>SUM('[1]0406012_G:0406062_G'!AB23 )</f>
        <v>0</v>
      </c>
      <c r="AC23" s="85">
        <f>SUM(S23:AB23)</f>
        <v>42</v>
      </c>
      <c r="AD23" s="95">
        <f>SUM('[1]0406012_G:0406062_G'!AD23 )</f>
        <v>0</v>
      </c>
      <c r="AE23" s="86">
        <f>SUM('[1]0406012_G:0406062_G'!AE23 )</f>
        <v>0</v>
      </c>
      <c r="AF23" s="86">
        <f>SUM('[1]0406012_G:0406062_G'!AF23 )</f>
        <v>0</v>
      </c>
      <c r="AG23" s="96">
        <f>SUM(AD23:AF23)</f>
        <v>0</v>
      </c>
      <c r="AH23" s="86">
        <f>SUM('[1]0406012_G:0406062_G'!AH23 )</f>
        <v>0</v>
      </c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</row>
    <row r="24" spans="1:139">
      <c r="A24" s="77"/>
      <c r="B24" s="83"/>
      <c r="C24" s="97" t="s">
        <v>46</v>
      </c>
      <c r="D24" s="85">
        <f>SUM(N24,R24,AC24,AG24,AH24)</f>
        <v>1301</v>
      </c>
      <c r="E24" s="81">
        <f>SUM('[1]0406012_G:0406062_G'!E24 )</f>
        <v>192</v>
      </c>
      <c r="F24" s="81">
        <f>SUM('[1]0406012_G:0406062_G'!F24 )</f>
        <v>19</v>
      </c>
      <c r="G24" s="81">
        <f>SUM('[1]0406012_G:0406062_G'!G24 )</f>
        <v>24</v>
      </c>
      <c r="H24" s="81">
        <f>SUM('[1]0406012_G:0406062_G'!H24 )</f>
        <v>1</v>
      </c>
      <c r="I24" s="81">
        <f>SUM('[1]0406012_G:0406062_G'!I24 )</f>
        <v>11</v>
      </c>
      <c r="J24" s="81">
        <f>SUM('[1]0406012_G:0406062_G'!J24 )</f>
        <v>12</v>
      </c>
      <c r="K24" s="81">
        <f>SUM('[1]0406012_G:0406062_G'!K24 )</f>
        <v>0</v>
      </c>
      <c r="L24" s="81">
        <f>SUM('[1]0406012_G:0406062_G'!L24 )</f>
        <v>62</v>
      </c>
      <c r="M24" s="81">
        <f>SUM('[1]0406012_G:0406062_G'!M24 )</f>
        <v>27</v>
      </c>
      <c r="N24" s="85">
        <f>SUM(E24,F24,G24,H24,I24,J24,K24,L24,M24)</f>
        <v>348</v>
      </c>
      <c r="O24" s="81">
        <f>SUM('[1]0406012_G:0406062_G'!O24 )</f>
        <v>18</v>
      </c>
      <c r="P24" s="86">
        <f>SUM('[1]0406012_G:0406062_G'!P24 )</f>
        <v>2</v>
      </c>
      <c r="Q24" s="81">
        <f>SUM('[1]0406012_G:0406062_G'!Q24 )</f>
        <v>0</v>
      </c>
      <c r="R24" s="80">
        <f>SUM(O24:Q24)</f>
        <v>20</v>
      </c>
      <c r="S24" s="81">
        <f>SUM('[1]0406012_G:0406062_G'!S24 )</f>
        <v>12</v>
      </c>
      <c r="T24" s="81">
        <f>SUM('[1]0406012_G:0406062_G'!T24 )</f>
        <v>1</v>
      </c>
      <c r="U24" s="81">
        <f>SUM('[1]0406012_G:0406062_G'!U24 )</f>
        <v>38</v>
      </c>
      <c r="V24" s="81">
        <f>SUM('[1]0406012_G:0406062_G'!V24 )</f>
        <v>1</v>
      </c>
      <c r="W24" s="81">
        <f>SUM('[1]0406012_G:0406062_G'!W24 )</f>
        <v>36</v>
      </c>
      <c r="X24" s="81">
        <f>SUM('[1]0406012_G:0406062_G'!X24 )</f>
        <v>0</v>
      </c>
      <c r="Y24" s="81">
        <f>SUM('[1]0406012_G:0406062_G'!Y24 )</f>
        <v>815</v>
      </c>
      <c r="Z24" s="81">
        <f>SUM('[1]0406012_G:0406062_G'!Z24 )</f>
        <v>1</v>
      </c>
      <c r="AA24" s="81">
        <f>SUM('[1]0406012_G:0406062_G'!AA24 )</f>
        <v>0</v>
      </c>
      <c r="AB24" s="81">
        <f>SUM('[1]0406012_G:0406062_G'!AB24 )</f>
        <v>4</v>
      </c>
      <c r="AC24" s="80">
        <f>SUM(S24:AB24)</f>
        <v>908</v>
      </c>
      <c r="AD24" s="81">
        <f>SUM('[1]0406012_G:0406062_G'!AD24 )</f>
        <v>0</v>
      </c>
      <c r="AE24" s="81">
        <f>SUM('[1]0406012_G:0406062_G'!AE24 )</f>
        <v>1</v>
      </c>
      <c r="AF24" s="81">
        <f>SUM('[1]0406012_G:0406062_G'!AF24 )</f>
        <v>19</v>
      </c>
      <c r="AG24" s="82">
        <f>SUM(AD24:AF24)</f>
        <v>20</v>
      </c>
      <c r="AH24" s="81">
        <f>SUM('[1]0406012_G:0406062_G'!AH24 )</f>
        <v>5</v>
      </c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</row>
    <row r="25" spans="1:139">
      <c r="A25" s="88"/>
      <c r="B25" s="89"/>
      <c r="C25" s="90" t="s">
        <v>13</v>
      </c>
      <c r="D25" s="85">
        <f t="shared" ref="D25:AH25" si="3">SUM(D23:D24)</f>
        <v>1402</v>
      </c>
      <c r="E25" s="85">
        <f t="shared" si="3"/>
        <v>220</v>
      </c>
      <c r="F25" s="85">
        <f t="shared" si="3"/>
        <v>25</v>
      </c>
      <c r="G25" s="85">
        <f t="shared" si="3"/>
        <v>27</v>
      </c>
      <c r="H25" s="85">
        <f t="shared" si="3"/>
        <v>1</v>
      </c>
      <c r="I25" s="85">
        <f t="shared" si="3"/>
        <v>11</v>
      </c>
      <c r="J25" s="85">
        <f t="shared" si="3"/>
        <v>17</v>
      </c>
      <c r="K25" s="85">
        <f t="shared" si="3"/>
        <v>0</v>
      </c>
      <c r="L25" s="85">
        <f t="shared" si="3"/>
        <v>62</v>
      </c>
      <c r="M25" s="85">
        <f t="shared" si="3"/>
        <v>44</v>
      </c>
      <c r="N25" s="85">
        <f t="shared" si="3"/>
        <v>407</v>
      </c>
      <c r="O25" s="85">
        <f t="shared" si="3"/>
        <v>18</v>
      </c>
      <c r="P25" s="85">
        <f t="shared" si="3"/>
        <v>2</v>
      </c>
      <c r="Q25" s="85">
        <f t="shared" si="3"/>
        <v>0</v>
      </c>
      <c r="R25" s="85">
        <f t="shared" si="3"/>
        <v>20</v>
      </c>
      <c r="S25" s="85">
        <f t="shared" si="3"/>
        <v>14</v>
      </c>
      <c r="T25" s="85">
        <f t="shared" si="3"/>
        <v>2</v>
      </c>
      <c r="U25" s="85">
        <f t="shared" si="3"/>
        <v>47</v>
      </c>
      <c r="V25" s="85">
        <f t="shared" si="3"/>
        <v>1</v>
      </c>
      <c r="W25" s="85">
        <f t="shared" si="3"/>
        <v>47</v>
      </c>
      <c r="X25" s="85">
        <f t="shared" si="3"/>
        <v>0</v>
      </c>
      <c r="Y25" s="85">
        <f t="shared" si="3"/>
        <v>834</v>
      </c>
      <c r="Z25" s="85">
        <f t="shared" si="3"/>
        <v>1</v>
      </c>
      <c r="AA25" s="85">
        <f t="shared" si="3"/>
        <v>0</v>
      </c>
      <c r="AB25" s="85">
        <f t="shared" si="3"/>
        <v>4</v>
      </c>
      <c r="AC25" s="85">
        <f t="shared" si="3"/>
        <v>950</v>
      </c>
      <c r="AD25" s="85">
        <f t="shared" si="3"/>
        <v>0</v>
      </c>
      <c r="AE25" s="85">
        <f t="shared" si="3"/>
        <v>1</v>
      </c>
      <c r="AF25" s="85">
        <f t="shared" si="3"/>
        <v>19</v>
      </c>
      <c r="AG25" s="87">
        <f t="shared" si="3"/>
        <v>20</v>
      </c>
      <c r="AH25" s="85">
        <f t="shared" si="3"/>
        <v>5</v>
      </c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</row>
    <row r="26" spans="1:139" ht="14.45" customHeight="1">
      <c r="A26" s="77" t="s">
        <v>73</v>
      </c>
      <c r="B26" s="83" t="s">
        <v>108</v>
      </c>
      <c r="C26" s="84" t="s">
        <v>104</v>
      </c>
      <c r="D26" s="85">
        <f>SUM(N26,R26,AC26,AG26,AH26)</f>
        <v>16</v>
      </c>
      <c r="E26" s="86">
        <f>SUM('[1]0406012_G:0406062_G'!E26 )</f>
        <v>12</v>
      </c>
      <c r="F26" s="86">
        <f>SUM('[1]0406012_G:0406062_G'!F26 )</f>
        <v>0</v>
      </c>
      <c r="G26" s="86">
        <f>SUM('[1]0406012_G:0406062_G'!G26 )</f>
        <v>0</v>
      </c>
      <c r="H26" s="86">
        <f>SUM('[1]0406012_G:0406062_G'!H26 )</f>
        <v>0</v>
      </c>
      <c r="I26" s="86">
        <f>SUM('[1]0406012_G:0406062_G'!I26 )</f>
        <v>0</v>
      </c>
      <c r="J26" s="86">
        <f>SUM('[1]0406012_G:0406062_G'!J26 )</f>
        <v>0</v>
      </c>
      <c r="K26" s="86">
        <f>SUM('[1]0406012_G:0406062_G'!K26 )</f>
        <v>0</v>
      </c>
      <c r="L26" s="86">
        <f>SUM('[1]0406012_G:0406062_G'!L26 )</f>
        <v>0</v>
      </c>
      <c r="M26" s="94">
        <f>SUM('[1]0406012_G:0406062_G'!M26 )</f>
        <v>0</v>
      </c>
      <c r="N26" s="85">
        <f>SUM(E26,F26,G26,H26,I26,J26,K26,L26,M26)</f>
        <v>12</v>
      </c>
      <c r="O26" s="95">
        <f>SUM('[1]0406012_G:0406062_G'!O26 )</f>
        <v>0</v>
      </c>
      <c r="P26" s="86">
        <f>SUM('[1]0406012_G:0406062_G'!P26 )</f>
        <v>0</v>
      </c>
      <c r="Q26" s="86">
        <f>SUM('[1]0406012_G:0406062_G'!Q26 )</f>
        <v>0</v>
      </c>
      <c r="R26" s="85">
        <f>SUM(O26:Q26)</f>
        <v>0</v>
      </c>
      <c r="S26" s="86">
        <f>SUM('[1]0406012_G:0406062_G'!S26 )</f>
        <v>0</v>
      </c>
      <c r="T26" s="86">
        <f>SUM('[1]0406012_G:0406062_G'!T26 )</f>
        <v>4</v>
      </c>
      <c r="U26" s="86">
        <f>SUM('[1]0406012_G:0406062_G'!U26 )</f>
        <v>0</v>
      </c>
      <c r="V26" s="86">
        <f>SUM('[1]0406012_G:0406062_G'!V26 )</f>
        <v>0</v>
      </c>
      <c r="W26" s="86">
        <f>SUM('[1]0406012_G:0406062_G'!W26 )</f>
        <v>0</v>
      </c>
      <c r="X26" s="86">
        <f>SUM('[1]0406012_G:0406062_G'!X26 )</f>
        <v>0</v>
      </c>
      <c r="Y26" s="86">
        <f>SUM('[1]0406012_G:0406062_G'!Y26 )</f>
        <v>0</v>
      </c>
      <c r="Z26" s="86">
        <f>SUM('[1]0406012_G:0406062_G'!Z26 )</f>
        <v>0</v>
      </c>
      <c r="AA26" s="86">
        <f>SUM('[1]0406012_G:0406062_G'!AA26 )</f>
        <v>0</v>
      </c>
      <c r="AB26" s="94">
        <f>SUM('[1]0406012_G:0406062_G'!AB26 )</f>
        <v>0</v>
      </c>
      <c r="AC26" s="85">
        <f>SUM(S26:AB26)</f>
        <v>4</v>
      </c>
      <c r="AD26" s="95">
        <f>SUM('[1]0406012_G:0406062_G'!AD26 )</f>
        <v>0</v>
      </c>
      <c r="AE26" s="86">
        <f>SUM('[1]0406012_G:0406062_G'!AE26 )</f>
        <v>0</v>
      </c>
      <c r="AF26" s="86">
        <f>SUM('[1]0406012_G:0406062_G'!AF26 )</f>
        <v>0</v>
      </c>
      <c r="AG26" s="96">
        <f>SUM(AD26:AF26)</f>
        <v>0</v>
      </c>
      <c r="AH26" s="86">
        <f>SUM('[1]0406012_G:0406062_G'!AH26 )</f>
        <v>0</v>
      </c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</row>
    <row r="27" spans="1:139">
      <c r="A27" s="77"/>
      <c r="B27" s="83"/>
      <c r="C27" s="84" t="s">
        <v>46</v>
      </c>
      <c r="D27" s="85">
        <f>SUM(N27,R27,AC27,AG27,AH27)</f>
        <v>11</v>
      </c>
      <c r="E27" s="81">
        <f>SUM('[1]0406012_G:0406062_G'!E27 )</f>
        <v>3</v>
      </c>
      <c r="F27" s="81">
        <f>SUM('[1]0406012_G:0406062_G'!F27 )</f>
        <v>0</v>
      </c>
      <c r="G27" s="81">
        <f>SUM('[1]0406012_G:0406062_G'!G27 )</f>
        <v>0</v>
      </c>
      <c r="H27" s="81">
        <f>SUM('[1]0406012_G:0406062_G'!H27 )</f>
        <v>0</v>
      </c>
      <c r="I27" s="81">
        <f>SUM('[1]0406012_G:0406062_G'!I27 )</f>
        <v>1</v>
      </c>
      <c r="J27" s="81">
        <f>SUM('[1]0406012_G:0406062_G'!J27 )</f>
        <v>0</v>
      </c>
      <c r="K27" s="81">
        <f>SUM('[1]0406012_G:0406062_G'!K27 )</f>
        <v>0</v>
      </c>
      <c r="L27" s="81">
        <f>SUM('[1]0406012_G:0406062_G'!L27 )</f>
        <v>0</v>
      </c>
      <c r="M27" s="81">
        <f>SUM('[1]0406012_G:0406062_G'!M27 )</f>
        <v>0</v>
      </c>
      <c r="N27" s="85">
        <f>SUM(E27,F27,G27,H27,I27,J27,K27,L27,M27)</f>
        <v>4</v>
      </c>
      <c r="O27" s="81">
        <f>SUM('[1]0406012_G:0406062_G'!O27 )</f>
        <v>0</v>
      </c>
      <c r="P27" s="86">
        <f>SUM('[1]0406012_G:0406062_G'!P27 )</f>
        <v>0</v>
      </c>
      <c r="Q27" s="81">
        <f>SUM('[1]0406012_G:0406062_G'!Q27 )</f>
        <v>0</v>
      </c>
      <c r="R27" s="80">
        <f>SUM(O27:Q27)</f>
        <v>0</v>
      </c>
      <c r="S27" s="81">
        <f>SUM('[1]0406012_G:0406062_G'!S27 )</f>
        <v>0</v>
      </c>
      <c r="T27" s="81">
        <f>SUM('[1]0406012_G:0406062_G'!T27 )</f>
        <v>3</v>
      </c>
      <c r="U27" s="81">
        <f>SUM('[1]0406012_G:0406062_G'!U27 )</f>
        <v>4</v>
      </c>
      <c r="V27" s="81">
        <f>SUM('[1]0406012_G:0406062_G'!V27 )</f>
        <v>0</v>
      </c>
      <c r="W27" s="81">
        <f>SUM('[1]0406012_G:0406062_G'!W27 )</f>
        <v>0</v>
      </c>
      <c r="X27" s="81">
        <f>SUM('[1]0406012_G:0406062_G'!X27 )</f>
        <v>0</v>
      </c>
      <c r="Y27" s="81">
        <f>SUM('[1]0406012_G:0406062_G'!Y27 )</f>
        <v>0</v>
      </c>
      <c r="Z27" s="81">
        <f>SUM('[1]0406012_G:0406062_G'!Z27 )</f>
        <v>0</v>
      </c>
      <c r="AA27" s="81">
        <f>SUM('[1]0406012_G:0406062_G'!AA27 )</f>
        <v>0</v>
      </c>
      <c r="AB27" s="81">
        <f>SUM('[1]0406012_G:0406062_G'!AB27 )</f>
        <v>0</v>
      </c>
      <c r="AC27" s="80">
        <f>SUM(S27:AB27)</f>
        <v>7</v>
      </c>
      <c r="AD27" s="81">
        <f>SUM('[1]0406012_G:0406062_G'!AD27 )</f>
        <v>0</v>
      </c>
      <c r="AE27" s="81">
        <f>SUM('[1]0406012_G:0406062_G'!AE27 )</f>
        <v>0</v>
      </c>
      <c r="AF27" s="81">
        <f>SUM('[1]0406012_G:0406062_G'!AF27 )</f>
        <v>0</v>
      </c>
      <c r="AG27" s="82">
        <f>SUM(AD27:AF27)</f>
        <v>0</v>
      </c>
      <c r="AH27" s="81">
        <f>SUM('[1]0406012_G:0406062_G'!AH27 )</f>
        <v>0</v>
      </c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</row>
    <row r="28" spans="1:139">
      <c r="A28" s="88"/>
      <c r="B28" s="89"/>
      <c r="C28" s="84" t="s">
        <v>13</v>
      </c>
      <c r="D28" s="85">
        <f t="shared" ref="D28:AH28" si="4">SUM(D26:D27)</f>
        <v>27</v>
      </c>
      <c r="E28" s="85">
        <f t="shared" si="4"/>
        <v>15</v>
      </c>
      <c r="F28" s="85">
        <f t="shared" si="4"/>
        <v>0</v>
      </c>
      <c r="G28" s="85">
        <f t="shared" si="4"/>
        <v>0</v>
      </c>
      <c r="H28" s="85">
        <f t="shared" si="4"/>
        <v>0</v>
      </c>
      <c r="I28" s="85">
        <f t="shared" si="4"/>
        <v>1</v>
      </c>
      <c r="J28" s="85">
        <f t="shared" si="4"/>
        <v>0</v>
      </c>
      <c r="K28" s="85">
        <f t="shared" si="4"/>
        <v>0</v>
      </c>
      <c r="L28" s="85">
        <f t="shared" si="4"/>
        <v>0</v>
      </c>
      <c r="M28" s="85">
        <f t="shared" si="4"/>
        <v>0</v>
      </c>
      <c r="N28" s="85">
        <f t="shared" si="4"/>
        <v>16</v>
      </c>
      <c r="O28" s="85">
        <f t="shared" si="4"/>
        <v>0</v>
      </c>
      <c r="P28" s="85">
        <f t="shared" si="4"/>
        <v>0</v>
      </c>
      <c r="Q28" s="85">
        <f t="shared" si="4"/>
        <v>0</v>
      </c>
      <c r="R28" s="85">
        <f t="shared" si="4"/>
        <v>0</v>
      </c>
      <c r="S28" s="85">
        <f t="shared" si="4"/>
        <v>0</v>
      </c>
      <c r="T28" s="85">
        <f t="shared" si="4"/>
        <v>7</v>
      </c>
      <c r="U28" s="85">
        <f t="shared" si="4"/>
        <v>4</v>
      </c>
      <c r="V28" s="85">
        <f t="shared" si="4"/>
        <v>0</v>
      </c>
      <c r="W28" s="85">
        <f t="shared" si="4"/>
        <v>0</v>
      </c>
      <c r="X28" s="85">
        <f t="shared" si="4"/>
        <v>0</v>
      </c>
      <c r="Y28" s="85">
        <f t="shared" si="4"/>
        <v>0</v>
      </c>
      <c r="Z28" s="85">
        <f t="shared" si="4"/>
        <v>0</v>
      </c>
      <c r="AA28" s="85">
        <f t="shared" si="4"/>
        <v>0</v>
      </c>
      <c r="AB28" s="85">
        <f t="shared" si="4"/>
        <v>0</v>
      </c>
      <c r="AC28" s="85">
        <f t="shared" si="4"/>
        <v>11</v>
      </c>
      <c r="AD28" s="85">
        <f t="shared" si="4"/>
        <v>0</v>
      </c>
      <c r="AE28" s="85">
        <f t="shared" si="4"/>
        <v>0</v>
      </c>
      <c r="AF28" s="85">
        <f t="shared" si="4"/>
        <v>0</v>
      </c>
      <c r="AG28" s="87">
        <f t="shared" si="4"/>
        <v>0</v>
      </c>
      <c r="AH28" s="85">
        <f t="shared" si="4"/>
        <v>0</v>
      </c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</row>
    <row r="29" spans="1:139" ht="14.45" customHeight="1">
      <c r="A29" s="77" t="s">
        <v>74</v>
      </c>
      <c r="B29" s="83" t="s">
        <v>109</v>
      </c>
      <c r="C29" s="93" t="s">
        <v>104</v>
      </c>
      <c r="D29" s="85">
        <f>SUM(N29,R29,AC29,AG29,AH29)</f>
        <v>0</v>
      </c>
      <c r="E29" s="86">
        <f>SUM('[1]0406012_G:0406062_G'!E29 )</f>
        <v>0</v>
      </c>
      <c r="F29" s="86">
        <f>SUM('[1]0406012_G:0406062_G'!F29 )</f>
        <v>0</v>
      </c>
      <c r="G29" s="86">
        <f>SUM('[1]0406012_G:0406062_G'!G29 )</f>
        <v>0</v>
      </c>
      <c r="H29" s="86">
        <f>SUM('[1]0406012_G:0406062_G'!H29 )</f>
        <v>0</v>
      </c>
      <c r="I29" s="86">
        <f>SUM('[1]0406012_G:0406062_G'!I29 )</f>
        <v>0</v>
      </c>
      <c r="J29" s="86">
        <f>SUM('[1]0406012_G:0406062_G'!J29 )</f>
        <v>0</v>
      </c>
      <c r="K29" s="86">
        <f>SUM('[1]0406012_G:0406062_G'!K29 )</f>
        <v>0</v>
      </c>
      <c r="L29" s="86">
        <f>SUM('[1]0406012_G:0406062_G'!L29 )</f>
        <v>0</v>
      </c>
      <c r="M29" s="94">
        <f>SUM('[1]0406012_G:0406062_G'!M29 )</f>
        <v>0</v>
      </c>
      <c r="N29" s="85">
        <f>SUM(E29,F29,G29,H29,I29,J29,K29,L29,M29)</f>
        <v>0</v>
      </c>
      <c r="O29" s="95">
        <f>SUM('[1]0406012_G:0406062_G'!O29 )</f>
        <v>0</v>
      </c>
      <c r="P29" s="86">
        <f>SUM('[1]0406012_G:0406062_G'!P29 )</f>
        <v>0</v>
      </c>
      <c r="Q29" s="86">
        <f>SUM('[1]0406012_G:0406062_G'!Q29 )</f>
        <v>0</v>
      </c>
      <c r="R29" s="85">
        <f>SUM(O29:Q29)</f>
        <v>0</v>
      </c>
      <c r="S29" s="86">
        <f>SUM('[1]0406012_G:0406062_G'!S29 )</f>
        <v>0</v>
      </c>
      <c r="T29" s="86">
        <f>SUM('[1]0406012_G:0406062_G'!T29 )</f>
        <v>0</v>
      </c>
      <c r="U29" s="86">
        <f>SUM('[1]0406012_G:0406062_G'!U29 )</f>
        <v>0</v>
      </c>
      <c r="V29" s="86">
        <f>SUM('[1]0406012_G:0406062_G'!V29 )</f>
        <v>0</v>
      </c>
      <c r="W29" s="86">
        <f>SUM('[1]0406012_G:0406062_G'!W29 )</f>
        <v>0</v>
      </c>
      <c r="X29" s="86">
        <f>SUM('[1]0406012_G:0406062_G'!X29 )</f>
        <v>0</v>
      </c>
      <c r="Y29" s="86">
        <f>SUM('[1]0406012_G:0406062_G'!Y29 )</f>
        <v>0</v>
      </c>
      <c r="Z29" s="86">
        <f>SUM('[1]0406012_G:0406062_G'!Z29 )</f>
        <v>0</v>
      </c>
      <c r="AA29" s="86">
        <f>SUM('[1]0406012_G:0406062_G'!AA29 )</f>
        <v>0</v>
      </c>
      <c r="AB29" s="94">
        <f>SUM('[1]0406012_G:0406062_G'!AB29 )</f>
        <v>0</v>
      </c>
      <c r="AC29" s="85">
        <f>SUM(S29:AB29)</f>
        <v>0</v>
      </c>
      <c r="AD29" s="95">
        <f>SUM('[1]0406012_G:0406062_G'!AD29 )</f>
        <v>0</v>
      </c>
      <c r="AE29" s="86">
        <f>SUM('[1]0406012_G:0406062_G'!AE29 )</f>
        <v>0</v>
      </c>
      <c r="AF29" s="86">
        <f>SUM('[1]0406012_G:0406062_G'!AF29 )</f>
        <v>0</v>
      </c>
      <c r="AG29" s="96">
        <f>SUM(AD29:AF29)</f>
        <v>0</v>
      </c>
      <c r="AH29" s="86">
        <f>SUM('[1]0406012_G:0406062_G'!AH29 )</f>
        <v>0</v>
      </c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</row>
    <row r="30" spans="1:139">
      <c r="A30" s="77"/>
      <c r="B30" s="83"/>
      <c r="C30" s="97" t="s">
        <v>46</v>
      </c>
      <c r="D30" s="85">
        <f>SUM(N30,R30,AC30,AG30,AH30)</f>
        <v>0</v>
      </c>
      <c r="E30" s="81">
        <f>SUM('[1]0406012_G:0406062_G'!E30 )</f>
        <v>0</v>
      </c>
      <c r="F30" s="81">
        <f>SUM('[1]0406012_G:0406062_G'!F30 )</f>
        <v>0</v>
      </c>
      <c r="G30" s="81">
        <f>SUM('[1]0406012_G:0406062_G'!G30 )</f>
        <v>0</v>
      </c>
      <c r="H30" s="81">
        <f>SUM('[1]0406012_G:0406062_G'!H30 )</f>
        <v>0</v>
      </c>
      <c r="I30" s="81">
        <f>SUM('[1]0406012_G:0406062_G'!I30 )</f>
        <v>0</v>
      </c>
      <c r="J30" s="81">
        <f>SUM('[1]0406012_G:0406062_G'!J30 )</f>
        <v>0</v>
      </c>
      <c r="K30" s="81">
        <f>SUM('[1]0406012_G:0406062_G'!K30 )</f>
        <v>0</v>
      </c>
      <c r="L30" s="81">
        <f>SUM('[1]0406012_G:0406062_G'!L30 )</f>
        <v>0</v>
      </c>
      <c r="M30" s="81">
        <f>SUM('[1]0406012_G:0406062_G'!M30 )</f>
        <v>0</v>
      </c>
      <c r="N30" s="85">
        <f>SUM(E30,F30,G30,H30,I30,J30,K30,L30,M30)</f>
        <v>0</v>
      </c>
      <c r="O30" s="81">
        <f>SUM('[1]0406012_G:0406062_G'!O30 )</f>
        <v>0</v>
      </c>
      <c r="P30" s="86">
        <f>SUM('[1]0406012_G:0406062_G'!P30 )</f>
        <v>0</v>
      </c>
      <c r="Q30" s="81">
        <f>SUM('[1]0406012_G:0406062_G'!Q30 )</f>
        <v>0</v>
      </c>
      <c r="R30" s="80">
        <f>SUM(O30:Q30)</f>
        <v>0</v>
      </c>
      <c r="S30" s="81">
        <f>SUM('[1]0406012_G:0406062_G'!S30 )</f>
        <v>0</v>
      </c>
      <c r="T30" s="81">
        <f>SUM('[1]0406012_G:0406062_G'!T30 )</f>
        <v>0</v>
      </c>
      <c r="U30" s="81">
        <f>SUM('[1]0406012_G:0406062_G'!U30 )</f>
        <v>0</v>
      </c>
      <c r="V30" s="81">
        <f>SUM('[1]0406012_G:0406062_G'!V30 )</f>
        <v>0</v>
      </c>
      <c r="W30" s="81">
        <f>SUM('[1]0406012_G:0406062_G'!W30 )</f>
        <v>0</v>
      </c>
      <c r="X30" s="81">
        <f>SUM('[1]0406012_G:0406062_G'!X30 )</f>
        <v>0</v>
      </c>
      <c r="Y30" s="81">
        <f>SUM('[1]0406012_G:0406062_G'!Y30 )</f>
        <v>0</v>
      </c>
      <c r="Z30" s="81">
        <f>SUM('[1]0406012_G:0406062_G'!Z30 )</f>
        <v>0</v>
      </c>
      <c r="AA30" s="81">
        <f>SUM('[1]0406012_G:0406062_G'!AA30 )</f>
        <v>0</v>
      </c>
      <c r="AB30" s="81">
        <f>SUM('[1]0406012_G:0406062_G'!AB30 )</f>
        <v>0</v>
      </c>
      <c r="AC30" s="80">
        <f>SUM(S30:AB30)</f>
        <v>0</v>
      </c>
      <c r="AD30" s="81">
        <f>SUM('[1]0406012_G:0406062_G'!AD30 )</f>
        <v>0</v>
      </c>
      <c r="AE30" s="81">
        <f>SUM('[1]0406012_G:0406062_G'!AE30 )</f>
        <v>0</v>
      </c>
      <c r="AF30" s="81">
        <f>SUM('[1]0406012_G:0406062_G'!AF30 )</f>
        <v>0</v>
      </c>
      <c r="AG30" s="82">
        <f>SUM(AD30:AF30)</f>
        <v>0</v>
      </c>
      <c r="AH30" s="81">
        <f>SUM('[1]0406012_G:0406062_G'!AH30 )</f>
        <v>0</v>
      </c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</row>
    <row r="31" spans="1:139">
      <c r="A31" s="88"/>
      <c r="B31" s="89"/>
      <c r="C31" s="90" t="s">
        <v>13</v>
      </c>
      <c r="D31" s="85">
        <f t="shared" ref="D31:AH31" si="5">SUM(D29:D30)</f>
        <v>0</v>
      </c>
      <c r="E31" s="85">
        <f t="shared" si="5"/>
        <v>0</v>
      </c>
      <c r="F31" s="85">
        <f t="shared" si="5"/>
        <v>0</v>
      </c>
      <c r="G31" s="85">
        <f t="shared" si="5"/>
        <v>0</v>
      </c>
      <c r="H31" s="85">
        <f t="shared" si="5"/>
        <v>0</v>
      </c>
      <c r="I31" s="85">
        <f t="shared" si="5"/>
        <v>0</v>
      </c>
      <c r="J31" s="85">
        <f t="shared" si="5"/>
        <v>0</v>
      </c>
      <c r="K31" s="85">
        <f t="shared" si="5"/>
        <v>0</v>
      </c>
      <c r="L31" s="85">
        <f t="shared" si="5"/>
        <v>0</v>
      </c>
      <c r="M31" s="85">
        <f t="shared" si="5"/>
        <v>0</v>
      </c>
      <c r="N31" s="85">
        <f t="shared" si="5"/>
        <v>0</v>
      </c>
      <c r="O31" s="85">
        <f t="shared" si="5"/>
        <v>0</v>
      </c>
      <c r="P31" s="85">
        <f t="shared" si="5"/>
        <v>0</v>
      </c>
      <c r="Q31" s="85">
        <f t="shared" si="5"/>
        <v>0</v>
      </c>
      <c r="R31" s="85">
        <f t="shared" si="5"/>
        <v>0</v>
      </c>
      <c r="S31" s="85">
        <f t="shared" si="5"/>
        <v>0</v>
      </c>
      <c r="T31" s="85">
        <f t="shared" si="5"/>
        <v>0</v>
      </c>
      <c r="U31" s="85">
        <f t="shared" si="5"/>
        <v>0</v>
      </c>
      <c r="V31" s="85">
        <f t="shared" si="5"/>
        <v>0</v>
      </c>
      <c r="W31" s="85">
        <f t="shared" si="5"/>
        <v>0</v>
      </c>
      <c r="X31" s="85">
        <f t="shared" si="5"/>
        <v>0</v>
      </c>
      <c r="Y31" s="85">
        <f t="shared" si="5"/>
        <v>0</v>
      </c>
      <c r="Z31" s="85">
        <f t="shared" si="5"/>
        <v>0</v>
      </c>
      <c r="AA31" s="85">
        <f t="shared" si="5"/>
        <v>0</v>
      </c>
      <c r="AB31" s="85">
        <f t="shared" si="5"/>
        <v>0</v>
      </c>
      <c r="AC31" s="85">
        <f t="shared" si="5"/>
        <v>0</v>
      </c>
      <c r="AD31" s="85">
        <f t="shared" si="5"/>
        <v>0</v>
      </c>
      <c r="AE31" s="85">
        <f t="shared" si="5"/>
        <v>0</v>
      </c>
      <c r="AF31" s="85">
        <f t="shared" si="5"/>
        <v>0</v>
      </c>
      <c r="AG31" s="87">
        <f t="shared" si="5"/>
        <v>0</v>
      </c>
      <c r="AH31" s="85">
        <f t="shared" si="5"/>
        <v>0</v>
      </c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</row>
    <row r="32" spans="1:139">
      <c r="A32" s="77" t="s">
        <v>75</v>
      </c>
      <c r="B32" s="83" t="s">
        <v>110</v>
      </c>
      <c r="C32" s="84" t="s">
        <v>104</v>
      </c>
      <c r="D32" s="85">
        <f>SUM(N32,R32,AC32,AG32,AH32)</f>
        <v>272</v>
      </c>
      <c r="E32" s="86">
        <f>SUM('[1]0406012_G:0406062_G'!E32 )</f>
        <v>186</v>
      </c>
      <c r="F32" s="86">
        <f>SUM('[1]0406012_G:0406062_G'!F32 )</f>
        <v>8</v>
      </c>
      <c r="G32" s="86">
        <f>SUM('[1]0406012_G:0406062_G'!G32 )</f>
        <v>4</v>
      </c>
      <c r="H32" s="86">
        <f>SUM('[1]0406012_G:0406062_G'!H32 )</f>
        <v>0</v>
      </c>
      <c r="I32" s="86">
        <f>SUM('[1]0406012_G:0406062_G'!I32 )</f>
        <v>16</v>
      </c>
      <c r="J32" s="86">
        <f>SUM('[1]0406012_G:0406062_G'!J32 )</f>
        <v>4</v>
      </c>
      <c r="K32" s="86">
        <f>SUM('[1]0406012_G:0406062_G'!K32 )</f>
        <v>0</v>
      </c>
      <c r="L32" s="86">
        <f>SUM('[1]0406012_G:0406062_G'!L32 )</f>
        <v>0</v>
      </c>
      <c r="M32" s="86">
        <f>SUM('[1]0406012_G:0406062_G'!M32 )</f>
        <v>3</v>
      </c>
      <c r="N32" s="85">
        <f>SUM(E32,F32,G32,H32,I32,J32,K32,L32,M32)</f>
        <v>221</v>
      </c>
      <c r="O32" s="86">
        <f>SUM('[1]0406012_G:0406062_G'!O32 )</f>
        <v>0</v>
      </c>
      <c r="P32" s="86">
        <f>SUM('[1]0406012_G:0406062_G'!P32 )</f>
        <v>0</v>
      </c>
      <c r="Q32" s="86">
        <f>SUM('[1]0406012_G:0406062_G'!Q32 )</f>
        <v>0</v>
      </c>
      <c r="R32" s="85">
        <f>SUM(O32:Q32)</f>
        <v>0</v>
      </c>
      <c r="S32" s="86">
        <f>SUM('[1]0406012_G:0406062_G'!S32 )</f>
        <v>39</v>
      </c>
      <c r="T32" s="86">
        <f>SUM('[1]0406012_G:0406062_G'!T32 )</f>
        <v>1</v>
      </c>
      <c r="U32" s="86">
        <f>SUM('[1]0406012_G:0406062_G'!U32 )</f>
        <v>9</v>
      </c>
      <c r="V32" s="86">
        <f>SUM('[1]0406012_G:0406062_G'!V32 )</f>
        <v>1</v>
      </c>
      <c r="W32" s="86">
        <f>SUM('[1]0406012_G:0406062_G'!W32 )</f>
        <v>0</v>
      </c>
      <c r="X32" s="86">
        <f>SUM('[1]0406012_G:0406062_G'!X32 )</f>
        <v>0</v>
      </c>
      <c r="Y32" s="86">
        <f>SUM('[1]0406012_G:0406062_G'!Y32 )</f>
        <v>1</v>
      </c>
      <c r="Z32" s="86">
        <f>SUM('[1]0406012_G:0406062_G'!Z32 )</f>
        <v>0</v>
      </c>
      <c r="AA32" s="86">
        <f>SUM('[1]0406012_G:0406062_G'!AA32 )</f>
        <v>0</v>
      </c>
      <c r="AB32" s="86">
        <f>SUM('[1]0406012_G:0406062_G'!AB32 )</f>
        <v>0</v>
      </c>
      <c r="AC32" s="85">
        <f>SUM(S32:AB32)</f>
        <v>51</v>
      </c>
      <c r="AD32" s="86">
        <f>SUM('[1]0406012_G:0406062_G'!AD32 )</f>
        <v>0</v>
      </c>
      <c r="AE32" s="86">
        <f>SUM('[1]0406012_G:0406062_G'!AE32 )</f>
        <v>0</v>
      </c>
      <c r="AF32" s="86">
        <f>SUM('[1]0406012_G:0406062_G'!AF32 )</f>
        <v>0</v>
      </c>
      <c r="AG32" s="87">
        <f>SUM(AD32:AF32)</f>
        <v>0</v>
      </c>
      <c r="AH32" s="86">
        <f>SUM('[1]0406012_G:0406062_G'!AH32 )</f>
        <v>0</v>
      </c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</row>
    <row r="33" spans="1:139">
      <c r="A33" s="77"/>
      <c r="B33" s="83"/>
      <c r="C33" s="84" t="s">
        <v>46</v>
      </c>
      <c r="D33" s="85">
        <f>SUM(N33,R33,AC33,AG33,AH33)</f>
        <v>46574</v>
      </c>
      <c r="E33" s="86">
        <f>SUM('[1]0406012_G:0406062_G'!E33 )</f>
        <v>37375</v>
      </c>
      <c r="F33" s="86">
        <f>SUM('[1]0406012_G:0406062_G'!F33 )</f>
        <v>2738</v>
      </c>
      <c r="G33" s="86">
        <f>SUM('[1]0406012_G:0406062_G'!G33 )</f>
        <v>1610</v>
      </c>
      <c r="H33" s="86">
        <f>SUM('[1]0406012_G:0406062_G'!H33 )</f>
        <v>174</v>
      </c>
      <c r="I33" s="86">
        <f>SUM('[1]0406012_G:0406062_G'!I33 )</f>
        <v>1288</v>
      </c>
      <c r="J33" s="86">
        <f>SUM('[1]0406012_G:0406062_G'!J33 )</f>
        <v>194</v>
      </c>
      <c r="K33" s="86">
        <f>SUM('[1]0406012_G:0406062_G'!K33 )</f>
        <v>20</v>
      </c>
      <c r="L33" s="86">
        <f>SUM('[1]0406012_G:0406062_G'!L33 )</f>
        <v>175</v>
      </c>
      <c r="M33" s="86">
        <f>SUM('[1]0406012_G:0406062_G'!M33 )</f>
        <v>871</v>
      </c>
      <c r="N33" s="85">
        <f>SUM(E33,F33,G33,H33,I33,J33,K33,L33,M33)</f>
        <v>44445</v>
      </c>
      <c r="O33" s="86">
        <f>SUM('[1]0406012_G:0406062_G'!O33 )</f>
        <v>1263</v>
      </c>
      <c r="P33" s="86">
        <f>SUM('[1]0406012_G:0406062_G'!P33 )</f>
        <v>62</v>
      </c>
      <c r="Q33" s="86">
        <f>SUM('[1]0406012_G:0406062_G'!Q33 )</f>
        <v>0</v>
      </c>
      <c r="R33" s="85">
        <f>SUM(O33:Q33)</f>
        <v>1325</v>
      </c>
      <c r="S33" s="86">
        <f>SUM('[1]0406012_G:0406062_G'!S33 )</f>
        <v>514</v>
      </c>
      <c r="T33" s="86">
        <f>SUM('[1]0406012_G:0406062_G'!T33 )</f>
        <v>37</v>
      </c>
      <c r="U33" s="86">
        <f>SUM('[1]0406012_G:0406062_G'!U33 )</f>
        <v>55</v>
      </c>
      <c r="V33" s="86">
        <f>SUM('[1]0406012_G:0406062_G'!V33 )</f>
        <v>2</v>
      </c>
      <c r="W33" s="86">
        <f>SUM('[1]0406012_G:0406062_G'!W33 )</f>
        <v>9</v>
      </c>
      <c r="X33" s="86">
        <f>SUM('[1]0406012_G:0406062_G'!X33 )</f>
        <v>2</v>
      </c>
      <c r="Y33" s="86">
        <f>SUM('[1]0406012_G:0406062_G'!Y33 )</f>
        <v>27</v>
      </c>
      <c r="Z33" s="86">
        <f>SUM('[1]0406012_G:0406062_G'!Z33 )</f>
        <v>0</v>
      </c>
      <c r="AA33" s="86">
        <f>SUM('[1]0406012_G:0406062_G'!AA33 )</f>
        <v>0</v>
      </c>
      <c r="AB33" s="86">
        <f>SUM('[1]0406012_G:0406062_G'!AB33 )</f>
        <v>0</v>
      </c>
      <c r="AC33" s="85">
        <f>SUM(S33:AB33)</f>
        <v>646</v>
      </c>
      <c r="AD33" s="86">
        <f>SUM('[1]0406012_G:0406062_G'!AD33 )</f>
        <v>0</v>
      </c>
      <c r="AE33" s="86">
        <f>SUM('[1]0406012_G:0406062_G'!AE33 )</f>
        <v>5</v>
      </c>
      <c r="AF33" s="86">
        <f>SUM('[1]0406012_G:0406062_G'!AF33 )</f>
        <v>101</v>
      </c>
      <c r="AG33" s="87">
        <f>SUM(AD33:AF33)</f>
        <v>106</v>
      </c>
      <c r="AH33" s="86">
        <f>SUM('[1]0406012_G:0406062_G'!AH33 )</f>
        <v>52</v>
      </c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</row>
    <row r="34" spans="1:139">
      <c r="A34" s="88"/>
      <c r="B34" s="89"/>
      <c r="C34" s="84" t="s">
        <v>13</v>
      </c>
      <c r="D34" s="85">
        <f t="shared" ref="D34:AH34" si="6">SUM(D32:D33)</f>
        <v>46846</v>
      </c>
      <c r="E34" s="85">
        <f t="shared" si="6"/>
        <v>37561</v>
      </c>
      <c r="F34" s="85">
        <f t="shared" si="6"/>
        <v>2746</v>
      </c>
      <c r="G34" s="85">
        <f t="shared" si="6"/>
        <v>1614</v>
      </c>
      <c r="H34" s="85">
        <f t="shared" si="6"/>
        <v>174</v>
      </c>
      <c r="I34" s="85">
        <f t="shared" si="6"/>
        <v>1304</v>
      </c>
      <c r="J34" s="85">
        <f t="shared" si="6"/>
        <v>198</v>
      </c>
      <c r="K34" s="85">
        <f t="shared" si="6"/>
        <v>20</v>
      </c>
      <c r="L34" s="85">
        <f t="shared" si="6"/>
        <v>175</v>
      </c>
      <c r="M34" s="85">
        <f t="shared" si="6"/>
        <v>874</v>
      </c>
      <c r="N34" s="85">
        <f t="shared" si="6"/>
        <v>44666</v>
      </c>
      <c r="O34" s="85">
        <f t="shared" si="6"/>
        <v>1263</v>
      </c>
      <c r="P34" s="85">
        <f t="shared" si="6"/>
        <v>62</v>
      </c>
      <c r="Q34" s="85">
        <f t="shared" si="6"/>
        <v>0</v>
      </c>
      <c r="R34" s="85">
        <f t="shared" si="6"/>
        <v>1325</v>
      </c>
      <c r="S34" s="85">
        <f t="shared" si="6"/>
        <v>553</v>
      </c>
      <c r="T34" s="85">
        <f t="shared" si="6"/>
        <v>38</v>
      </c>
      <c r="U34" s="85">
        <f t="shared" si="6"/>
        <v>64</v>
      </c>
      <c r="V34" s="85">
        <f t="shared" si="6"/>
        <v>3</v>
      </c>
      <c r="W34" s="85">
        <f t="shared" si="6"/>
        <v>9</v>
      </c>
      <c r="X34" s="85">
        <f t="shared" si="6"/>
        <v>2</v>
      </c>
      <c r="Y34" s="85">
        <f t="shared" si="6"/>
        <v>28</v>
      </c>
      <c r="Z34" s="85">
        <f t="shared" si="6"/>
        <v>0</v>
      </c>
      <c r="AA34" s="85">
        <f t="shared" si="6"/>
        <v>0</v>
      </c>
      <c r="AB34" s="85">
        <f t="shared" si="6"/>
        <v>0</v>
      </c>
      <c r="AC34" s="85">
        <f t="shared" si="6"/>
        <v>697</v>
      </c>
      <c r="AD34" s="85">
        <f t="shared" si="6"/>
        <v>0</v>
      </c>
      <c r="AE34" s="85">
        <f t="shared" si="6"/>
        <v>5</v>
      </c>
      <c r="AF34" s="85">
        <f t="shared" si="6"/>
        <v>101</v>
      </c>
      <c r="AG34" s="87">
        <f t="shared" si="6"/>
        <v>106</v>
      </c>
      <c r="AH34" s="85">
        <f t="shared" si="6"/>
        <v>52</v>
      </c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</row>
    <row r="35" spans="1:139">
      <c r="A35" s="77" t="s">
        <v>76</v>
      </c>
      <c r="B35" s="83" t="s">
        <v>111</v>
      </c>
      <c r="C35" s="93" t="s">
        <v>104</v>
      </c>
      <c r="D35" s="85">
        <f>SUM(N35,R35,AC35,AG35,AH35)</f>
        <v>4</v>
      </c>
      <c r="E35" s="86">
        <f>SUM('[1]0406012_G:0406062_G'!E35 )</f>
        <v>1</v>
      </c>
      <c r="F35" s="86">
        <f>SUM('[1]0406012_G:0406062_G'!F35 )</f>
        <v>0</v>
      </c>
      <c r="G35" s="86">
        <f>SUM('[1]0406012_G:0406062_G'!G35 )</f>
        <v>0</v>
      </c>
      <c r="H35" s="86">
        <f>SUM('[1]0406012_G:0406062_G'!H35 )</f>
        <v>0</v>
      </c>
      <c r="I35" s="86">
        <f>SUM('[1]0406012_G:0406062_G'!I35 )</f>
        <v>0</v>
      </c>
      <c r="J35" s="86">
        <f>SUM('[1]0406012_G:0406062_G'!J35 )</f>
        <v>0</v>
      </c>
      <c r="K35" s="86">
        <f>SUM('[1]0406012_G:0406062_G'!K35 )</f>
        <v>0</v>
      </c>
      <c r="L35" s="86">
        <f>SUM('[1]0406012_G:0406062_G'!L35 )</f>
        <v>0</v>
      </c>
      <c r="M35" s="94">
        <f>SUM('[1]0406012_G:0406062_G'!M35 )</f>
        <v>0</v>
      </c>
      <c r="N35" s="85">
        <f>SUM(E35,F35,G35,H35,I35,J35,K35,L35,M35)</f>
        <v>1</v>
      </c>
      <c r="O35" s="95">
        <f>SUM('[1]0406012_G:0406062_G'!O35 )</f>
        <v>0</v>
      </c>
      <c r="P35" s="86">
        <f>SUM('[1]0406012_G:0406062_G'!P35 )</f>
        <v>0</v>
      </c>
      <c r="Q35" s="86">
        <f>SUM('[1]0406012_G:0406062_G'!Q35 )</f>
        <v>0</v>
      </c>
      <c r="R35" s="85">
        <f>SUM(O35:Q35)</f>
        <v>0</v>
      </c>
      <c r="S35" s="86">
        <f>SUM('[1]0406012_G:0406062_G'!S35 )</f>
        <v>2</v>
      </c>
      <c r="T35" s="86">
        <f>SUM('[1]0406012_G:0406062_G'!T35 )</f>
        <v>0</v>
      </c>
      <c r="U35" s="86">
        <f>SUM('[1]0406012_G:0406062_G'!U35 )</f>
        <v>1</v>
      </c>
      <c r="V35" s="86">
        <f>SUM('[1]0406012_G:0406062_G'!V35 )</f>
        <v>0</v>
      </c>
      <c r="W35" s="86">
        <f>SUM('[1]0406012_G:0406062_G'!W35 )</f>
        <v>0</v>
      </c>
      <c r="X35" s="86">
        <f>SUM('[1]0406012_G:0406062_G'!X35 )</f>
        <v>0</v>
      </c>
      <c r="Y35" s="86">
        <f>SUM('[1]0406012_G:0406062_G'!Y35 )</f>
        <v>0</v>
      </c>
      <c r="Z35" s="86">
        <f>SUM('[1]0406012_G:0406062_G'!Z35 )</f>
        <v>0</v>
      </c>
      <c r="AA35" s="86">
        <f>SUM('[1]0406012_G:0406062_G'!AA35 )</f>
        <v>0</v>
      </c>
      <c r="AB35" s="94">
        <f>SUM('[1]0406012_G:0406062_G'!AB35 )</f>
        <v>0</v>
      </c>
      <c r="AC35" s="85">
        <f>SUM(S35:AB35)</f>
        <v>3</v>
      </c>
      <c r="AD35" s="95">
        <f>SUM('[1]0406012_G:0406062_G'!AD35 )</f>
        <v>0</v>
      </c>
      <c r="AE35" s="86">
        <f>SUM('[1]0406012_G:0406062_G'!AE35 )</f>
        <v>0</v>
      </c>
      <c r="AF35" s="86">
        <f>SUM('[1]0406012_G:0406062_G'!AF35 )</f>
        <v>0</v>
      </c>
      <c r="AG35" s="96">
        <f>SUM(AD35:AF35)</f>
        <v>0</v>
      </c>
      <c r="AH35" s="86">
        <f>SUM('[1]0406012_G:0406062_G'!AH35 )</f>
        <v>0</v>
      </c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</row>
    <row r="36" spans="1:139">
      <c r="A36" s="77"/>
      <c r="B36" s="83"/>
      <c r="C36" s="97" t="s">
        <v>46</v>
      </c>
      <c r="D36" s="85">
        <f>SUM(N36,R36,AC36,AG36,AH36)</f>
        <v>1530</v>
      </c>
      <c r="E36" s="81">
        <f>SUM('[1]0406012_G:0406062_G'!E36 )</f>
        <v>1310</v>
      </c>
      <c r="F36" s="81">
        <f>SUM('[1]0406012_G:0406062_G'!F36 )</f>
        <v>37</v>
      </c>
      <c r="G36" s="81">
        <f>SUM('[1]0406012_G:0406062_G'!G36 )</f>
        <v>63</v>
      </c>
      <c r="H36" s="81">
        <f>SUM('[1]0406012_G:0406062_G'!H36 )</f>
        <v>0</v>
      </c>
      <c r="I36" s="81">
        <f>SUM('[1]0406012_G:0406062_G'!I36 )</f>
        <v>16</v>
      </c>
      <c r="J36" s="81">
        <f>SUM('[1]0406012_G:0406062_G'!J36 )</f>
        <v>2</v>
      </c>
      <c r="K36" s="81">
        <f>SUM('[1]0406012_G:0406062_G'!K36 )</f>
        <v>0</v>
      </c>
      <c r="L36" s="81">
        <f>SUM('[1]0406012_G:0406062_G'!L36 )</f>
        <v>2</v>
      </c>
      <c r="M36" s="81">
        <f>SUM('[1]0406012_G:0406062_G'!M36 )</f>
        <v>45</v>
      </c>
      <c r="N36" s="85">
        <f>SUM(E36,F36,G36,H36,I36,J36,K36,L36,M36)</f>
        <v>1475</v>
      </c>
      <c r="O36" s="81">
        <f>SUM('[1]0406012_G:0406062_G'!O36 )</f>
        <v>41</v>
      </c>
      <c r="P36" s="86">
        <f>SUM('[1]0406012_G:0406062_G'!P36 )</f>
        <v>0</v>
      </c>
      <c r="Q36" s="81">
        <f>SUM('[1]0406012_G:0406062_G'!Q36 )</f>
        <v>0</v>
      </c>
      <c r="R36" s="80">
        <f>SUM(O36:Q36)</f>
        <v>41</v>
      </c>
      <c r="S36" s="81">
        <f>SUM('[1]0406012_G:0406062_G'!S36 )</f>
        <v>1</v>
      </c>
      <c r="T36" s="81">
        <f>SUM('[1]0406012_G:0406062_G'!T36 )</f>
        <v>0</v>
      </c>
      <c r="U36" s="81">
        <f>SUM('[1]0406012_G:0406062_G'!U36 )</f>
        <v>3</v>
      </c>
      <c r="V36" s="81">
        <f>SUM('[1]0406012_G:0406062_G'!V36 )</f>
        <v>0</v>
      </c>
      <c r="W36" s="81">
        <f>SUM('[1]0406012_G:0406062_G'!W36 )</f>
        <v>1</v>
      </c>
      <c r="X36" s="81">
        <f>SUM('[1]0406012_G:0406062_G'!X36 )</f>
        <v>0</v>
      </c>
      <c r="Y36" s="81">
        <f>SUM('[1]0406012_G:0406062_G'!Y36 )</f>
        <v>5</v>
      </c>
      <c r="Z36" s="81">
        <f>SUM('[1]0406012_G:0406062_G'!Z36 )</f>
        <v>0</v>
      </c>
      <c r="AA36" s="81">
        <f>SUM('[1]0406012_G:0406062_G'!AA36 )</f>
        <v>0</v>
      </c>
      <c r="AB36" s="81">
        <f>SUM('[1]0406012_G:0406062_G'!AB36 )</f>
        <v>0</v>
      </c>
      <c r="AC36" s="80">
        <f>SUM(S36:AB36)</f>
        <v>10</v>
      </c>
      <c r="AD36" s="81">
        <f>SUM('[1]0406012_G:0406062_G'!AD36 )</f>
        <v>0</v>
      </c>
      <c r="AE36" s="81">
        <f>SUM('[1]0406012_G:0406062_G'!AE36 )</f>
        <v>0</v>
      </c>
      <c r="AF36" s="81">
        <f>SUM('[1]0406012_G:0406062_G'!AF36 )</f>
        <v>4</v>
      </c>
      <c r="AG36" s="82">
        <f>SUM(AD36:AF36)</f>
        <v>4</v>
      </c>
      <c r="AH36" s="81">
        <f>SUM('[1]0406012_G:0406062_G'!AH36 )</f>
        <v>0</v>
      </c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</row>
    <row r="37" spans="1:139">
      <c r="A37" s="88"/>
      <c r="B37" s="83"/>
      <c r="C37" s="90" t="s">
        <v>13</v>
      </c>
      <c r="D37" s="85">
        <f t="shared" ref="D37:AH37" si="7">SUM(D35:D36)</f>
        <v>1534</v>
      </c>
      <c r="E37" s="85">
        <f t="shared" si="7"/>
        <v>1311</v>
      </c>
      <c r="F37" s="85">
        <f t="shared" si="7"/>
        <v>37</v>
      </c>
      <c r="G37" s="85">
        <f t="shared" si="7"/>
        <v>63</v>
      </c>
      <c r="H37" s="85">
        <f t="shared" si="7"/>
        <v>0</v>
      </c>
      <c r="I37" s="85">
        <f t="shared" si="7"/>
        <v>16</v>
      </c>
      <c r="J37" s="85">
        <f t="shared" si="7"/>
        <v>2</v>
      </c>
      <c r="K37" s="85">
        <f t="shared" si="7"/>
        <v>0</v>
      </c>
      <c r="L37" s="85">
        <f t="shared" si="7"/>
        <v>2</v>
      </c>
      <c r="M37" s="85">
        <f t="shared" si="7"/>
        <v>45</v>
      </c>
      <c r="N37" s="85">
        <f t="shared" si="7"/>
        <v>1476</v>
      </c>
      <c r="O37" s="85">
        <f t="shared" si="7"/>
        <v>41</v>
      </c>
      <c r="P37" s="85">
        <f t="shared" si="7"/>
        <v>0</v>
      </c>
      <c r="Q37" s="85">
        <f t="shared" si="7"/>
        <v>0</v>
      </c>
      <c r="R37" s="85">
        <f t="shared" si="7"/>
        <v>41</v>
      </c>
      <c r="S37" s="85">
        <f t="shared" si="7"/>
        <v>3</v>
      </c>
      <c r="T37" s="85">
        <f t="shared" si="7"/>
        <v>0</v>
      </c>
      <c r="U37" s="85">
        <f t="shared" si="7"/>
        <v>4</v>
      </c>
      <c r="V37" s="85">
        <f t="shared" si="7"/>
        <v>0</v>
      </c>
      <c r="W37" s="85">
        <f t="shared" si="7"/>
        <v>1</v>
      </c>
      <c r="X37" s="85">
        <f t="shared" si="7"/>
        <v>0</v>
      </c>
      <c r="Y37" s="85">
        <f t="shared" si="7"/>
        <v>5</v>
      </c>
      <c r="Z37" s="85">
        <f t="shared" si="7"/>
        <v>0</v>
      </c>
      <c r="AA37" s="85">
        <f t="shared" si="7"/>
        <v>0</v>
      </c>
      <c r="AB37" s="85">
        <f t="shared" si="7"/>
        <v>0</v>
      </c>
      <c r="AC37" s="85">
        <f t="shared" si="7"/>
        <v>13</v>
      </c>
      <c r="AD37" s="85">
        <f t="shared" si="7"/>
        <v>0</v>
      </c>
      <c r="AE37" s="85">
        <f t="shared" si="7"/>
        <v>0</v>
      </c>
      <c r="AF37" s="85">
        <f t="shared" si="7"/>
        <v>4</v>
      </c>
      <c r="AG37" s="87">
        <f t="shared" si="7"/>
        <v>4</v>
      </c>
      <c r="AH37" s="85">
        <f t="shared" si="7"/>
        <v>0</v>
      </c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</row>
    <row r="38" spans="1:139" ht="14.45" customHeight="1">
      <c r="A38" s="91">
        <v>9</v>
      </c>
      <c r="B38" s="92" t="s">
        <v>112</v>
      </c>
      <c r="C38" s="84" t="s">
        <v>104</v>
      </c>
      <c r="D38" s="85">
        <f>SUM(N38,R38,AC38,AG38,AH38)</f>
        <v>5</v>
      </c>
      <c r="E38" s="86">
        <f>SUM('[1]0406012_G:0406062_G'!E38 )</f>
        <v>0</v>
      </c>
      <c r="F38" s="86">
        <f>SUM('[1]0406012_G:0406062_G'!F38 )</f>
        <v>0</v>
      </c>
      <c r="G38" s="86">
        <f>SUM('[1]0406012_G:0406062_G'!G38 )</f>
        <v>0</v>
      </c>
      <c r="H38" s="86">
        <f>SUM('[1]0406012_G:0406062_G'!H38 )</f>
        <v>0</v>
      </c>
      <c r="I38" s="86">
        <f>SUM('[1]0406012_G:0406062_G'!I38 )</f>
        <v>0</v>
      </c>
      <c r="J38" s="86">
        <f>SUM('[1]0406012_G:0406062_G'!J38 )</f>
        <v>0</v>
      </c>
      <c r="K38" s="86">
        <f>SUM('[1]0406012_G:0406062_G'!K38 )</f>
        <v>0</v>
      </c>
      <c r="L38" s="86">
        <f>SUM('[1]0406012_G:0406062_G'!L38 )</f>
        <v>0</v>
      </c>
      <c r="M38" s="86">
        <f>SUM('[1]0406012_G:0406062_G'!M38 )</f>
        <v>0</v>
      </c>
      <c r="N38" s="85">
        <f>SUM(E38:M38)</f>
        <v>0</v>
      </c>
      <c r="O38" s="86">
        <f>SUM('[1]0406012_G:0406062_G'!O38 )</f>
        <v>0</v>
      </c>
      <c r="P38" s="86">
        <f>SUM('[1]0406012_G:0406062_G'!P38 )</f>
        <v>0</v>
      </c>
      <c r="Q38" s="86">
        <f>SUM('[1]0406012_G:0406062_G'!Q38 )</f>
        <v>0</v>
      </c>
      <c r="R38" s="85">
        <f>SUM(O38:Q38)</f>
        <v>0</v>
      </c>
      <c r="S38" s="86">
        <f>SUM('[1]0406012_G:0406062_G'!S38 )</f>
        <v>0</v>
      </c>
      <c r="T38" s="86">
        <f>SUM('[1]0406012_G:0406062_G'!T38 )</f>
        <v>0</v>
      </c>
      <c r="U38" s="86">
        <f>SUM('[1]0406012_G:0406062_G'!U38 )</f>
        <v>2</v>
      </c>
      <c r="V38" s="86">
        <f>SUM('[1]0406012_G:0406062_G'!V38 )</f>
        <v>0</v>
      </c>
      <c r="W38" s="86">
        <f>SUM('[1]0406012_G:0406062_G'!W38 )</f>
        <v>3</v>
      </c>
      <c r="X38" s="86">
        <f>SUM('[1]0406012_G:0406062_G'!X38 )</f>
        <v>0</v>
      </c>
      <c r="Y38" s="86">
        <f>SUM('[1]0406012_G:0406062_G'!Y38 )</f>
        <v>0</v>
      </c>
      <c r="Z38" s="86">
        <f>SUM('[1]0406012_G:0406062_G'!Z38 )</f>
        <v>0</v>
      </c>
      <c r="AA38" s="86">
        <f>SUM('[1]0406012_G:0406062_G'!AA38 )</f>
        <v>0</v>
      </c>
      <c r="AB38" s="86">
        <f>SUM('[1]0406012_G:0406062_G'!AB38 )</f>
        <v>0</v>
      </c>
      <c r="AC38" s="85">
        <f>SUM(S38:AB38)</f>
        <v>5</v>
      </c>
      <c r="AD38" s="86">
        <f>SUM('[1]0406012_G:0406062_G'!AD38 )</f>
        <v>0</v>
      </c>
      <c r="AE38" s="86">
        <f>SUM('[1]0406012_G:0406062_G'!AE38 )</f>
        <v>0</v>
      </c>
      <c r="AF38" s="86">
        <f>SUM('[1]0406012_G:0406062_G'!AF38 )</f>
        <v>0</v>
      </c>
      <c r="AG38" s="87">
        <f>SUM(AD38:AF38)</f>
        <v>0</v>
      </c>
      <c r="AH38" s="86">
        <f>SUM('[1]0406012_G:0406062_G'!AH38 )</f>
        <v>0</v>
      </c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</row>
    <row r="39" spans="1:139">
      <c r="A39" s="77"/>
      <c r="B39" s="92"/>
      <c r="C39" s="84" t="s">
        <v>46</v>
      </c>
      <c r="D39" s="85">
        <f>SUM(N39,R39,AC39,AG39,AH39)</f>
        <v>1433</v>
      </c>
      <c r="E39" s="86">
        <f>SUM('[1]0406012_G:0406062_G'!E39 )</f>
        <v>1247</v>
      </c>
      <c r="F39" s="86">
        <f>SUM('[1]0406012_G:0406062_G'!F39 )</f>
        <v>29</v>
      </c>
      <c r="G39" s="86">
        <f>SUM('[1]0406012_G:0406062_G'!G39 )</f>
        <v>72</v>
      </c>
      <c r="H39" s="86">
        <f>SUM('[1]0406012_G:0406062_G'!H39 )</f>
        <v>0</v>
      </c>
      <c r="I39" s="86">
        <f>SUM('[1]0406012_G:0406062_G'!I39 )</f>
        <v>5</v>
      </c>
      <c r="J39" s="86">
        <f>SUM('[1]0406012_G:0406062_G'!J39 )</f>
        <v>5</v>
      </c>
      <c r="K39" s="86">
        <f>SUM('[1]0406012_G:0406062_G'!K39 )</f>
        <v>0</v>
      </c>
      <c r="L39" s="86">
        <f>SUM('[1]0406012_G:0406062_G'!L39 )</f>
        <v>3</v>
      </c>
      <c r="M39" s="86">
        <f>SUM('[1]0406012_G:0406062_G'!M39 )</f>
        <v>36</v>
      </c>
      <c r="N39" s="85">
        <f>SUM(E39:M39)</f>
        <v>1397</v>
      </c>
      <c r="O39" s="86">
        <f>SUM('[1]0406012_G:0406062_G'!O39 )</f>
        <v>8</v>
      </c>
      <c r="P39" s="86">
        <f>SUM('[1]0406012_G:0406062_G'!P39 )</f>
        <v>4</v>
      </c>
      <c r="Q39" s="86">
        <f>SUM('[1]0406012_G:0406062_G'!Q39 )</f>
        <v>0</v>
      </c>
      <c r="R39" s="85">
        <f>SUM(O39:Q39)</f>
        <v>12</v>
      </c>
      <c r="S39" s="86">
        <f>SUM('[1]0406012_G:0406062_G'!S39 )</f>
        <v>3</v>
      </c>
      <c r="T39" s="86">
        <f>SUM('[1]0406012_G:0406062_G'!T39 )</f>
        <v>2</v>
      </c>
      <c r="U39" s="86">
        <f>SUM('[1]0406012_G:0406062_G'!U39 )</f>
        <v>14</v>
      </c>
      <c r="V39" s="86">
        <f>SUM('[1]0406012_G:0406062_G'!V39 )</f>
        <v>0</v>
      </c>
      <c r="W39" s="86">
        <f>SUM('[1]0406012_G:0406062_G'!W39 )</f>
        <v>3</v>
      </c>
      <c r="X39" s="86">
        <f>SUM('[1]0406012_G:0406062_G'!X39 )</f>
        <v>0</v>
      </c>
      <c r="Y39" s="86">
        <f>SUM('[1]0406012_G:0406062_G'!Y39 )</f>
        <v>2</v>
      </c>
      <c r="Z39" s="86">
        <f>SUM('[1]0406012_G:0406062_G'!Z39 )</f>
        <v>0</v>
      </c>
      <c r="AA39" s="86">
        <f>SUM('[1]0406012_G:0406062_G'!AA39 )</f>
        <v>0</v>
      </c>
      <c r="AB39" s="86">
        <f>SUM('[1]0406012_G:0406062_G'!AB39 )</f>
        <v>0</v>
      </c>
      <c r="AC39" s="85">
        <f>SUM(S39:AB39)</f>
        <v>24</v>
      </c>
      <c r="AD39" s="86">
        <f>SUM('[1]0406012_G:0406062_G'!AD39 )</f>
        <v>0</v>
      </c>
      <c r="AE39" s="86">
        <f>SUM('[1]0406012_G:0406062_G'!AE39 )</f>
        <v>0</v>
      </c>
      <c r="AF39" s="86">
        <f>SUM('[1]0406012_G:0406062_G'!AF39 )</f>
        <v>0</v>
      </c>
      <c r="AG39" s="87">
        <f>SUM(AD39:AF39)</f>
        <v>0</v>
      </c>
      <c r="AH39" s="86">
        <f>SUM('[1]0406012_G:0406062_G'!AH39 )</f>
        <v>0</v>
      </c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</row>
    <row r="40" spans="1:139">
      <c r="A40" s="88"/>
      <c r="B40" s="92"/>
      <c r="C40" s="84" t="s">
        <v>13</v>
      </c>
      <c r="D40" s="85">
        <f t="shared" ref="D40:AH40" si="8">SUM(D38:D39)</f>
        <v>1438</v>
      </c>
      <c r="E40" s="85">
        <f t="shared" si="8"/>
        <v>1247</v>
      </c>
      <c r="F40" s="85">
        <f t="shared" si="8"/>
        <v>29</v>
      </c>
      <c r="G40" s="85">
        <f t="shared" si="8"/>
        <v>72</v>
      </c>
      <c r="H40" s="85">
        <f t="shared" si="8"/>
        <v>0</v>
      </c>
      <c r="I40" s="85">
        <f t="shared" si="8"/>
        <v>5</v>
      </c>
      <c r="J40" s="85">
        <f t="shared" si="8"/>
        <v>5</v>
      </c>
      <c r="K40" s="85">
        <f t="shared" si="8"/>
        <v>0</v>
      </c>
      <c r="L40" s="85">
        <f t="shared" si="8"/>
        <v>3</v>
      </c>
      <c r="M40" s="85">
        <f t="shared" si="8"/>
        <v>36</v>
      </c>
      <c r="N40" s="85">
        <f t="shared" si="8"/>
        <v>1397</v>
      </c>
      <c r="O40" s="85">
        <f t="shared" si="8"/>
        <v>8</v>
      </c>
      <c r="P40" s="85">
        <f t="shared" si="8"/>
        <v>4</v>
      </c>
      <c r="Q40" s="85">
        <f t="shared" si="8"/>
        <v>0</v>
      </c>
      <c r="R40" s="85">
        <f t="shared" si="8"/>
        <v>12</v>
      </c>
      <c r="S40" s="85">
        <f t="shared" si="8"/>
        <v>3</v>
      </c>
      <c r="T40" s="85">
        <f t="shared" si="8"/>
        <v>2</v>
      </c>
      <c r="U40" s="85">
        <f t="shared" si="8"/>
        <v>16</v>
      </c>
      <c r="V40" s="85">
        <f t="shared" si="8"/>
        <v>0</v>
      </c>
      <c r="W40" s="85">
        <f t="shared" si="8"/>
        <v>6</v>
      </c>
      <c r="X40" s="85">
        <f t="shared" si="8"/>
        <v>0</v>
      </c>
      <c r="Y40" s="85">
        <f t="shared" si="8"/>
        <v>2</v>
      </c>
      <c r="Z40" s="85">
        <f t="shared" si="8"/>
        <v>0</v>
      </c>
      <c r="AA40" s="85">
        <f t="shared" si="8"/>
        <v>0</v>
      </c>
      <c r="AB40" s="85">
        <f t="shared" si="8"/>
        <v>0</v>
      </c>
      <c r="AC40" s="85">
        <f t="shared" si="8"/>
        <v>29</v>
      </c>
      <c r="AD40" s="85">
        <f t="shared" si="8"/>
        <v>0</v>
      </c>
      <c r="AE40" s="85">
        <f t="shared" si="8"/>
        <v>0</v>
      </c>
      <c r="AF40" s="85">
        <f t="shared" si="8"/>
        <v>0</v>
      </c>
      <c r="AG40" s="87">
        <f t="shared" si="8"/>
        <v>0</v>
      </c>
      <c r="AH40" s="85">
        <f t="shared" si="8"/>
        <v>0</v>
      </c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</row>
    <row r="41" spans="1:139">
      <c r="A41" s="91">
        <v>10</v>
      </c>
      <c r="B41" s="98" t="s">
        <v>113</v>
      </c>
      <c r="C41" s="84" t="s">
        <v>104</v>
      </c>
      <c r="D41" s="85">
        <f>SUM(N41,R41,AC41,AG41,AH41)</f>
        <v>0</v>
      </c>
      <c r="E41" s="86">
        <f>SUM('[1]0406012_G:0406062_G'!E41 )</f>
        <v>0</v>
      </c>
      <c r="F41" s="86">
        <f>SUM('[1]0406012_G:0406062_G'!F41 )</f>
        <v>0</v>
      </c>
      <c r="G41" s="86">
        <f>SUM('[1]0406012_G:0406062_G'!G41 )</f>
        <v>0</v>
      </c>
      <c r="H41" s="86">
        <f>SUM('[1]0406012_G:0406062_G'!H41 )</f>
        <v>0</v>
      </c>
      <c r="I41" s="86">
        <f>SUM('[1]0406012_G:0406062_G'!I41 )</f>
        <v>0</v>
      </c>
      <c r="J41" s="86">
        <f>SUM('[1]0406012_G:0406062_G'!J41 )</f>
        <v>0</v>
      </c>
      <c r="K41" s="86">
        <f>SUM('[1]0406012_G:0406062_G'!K41 )</f>
        <v>0</v>
      </c>
      <c r="L41" s="86">
        <f>SUM('[1]0406012_G:0406062_G'!L41 )</f>
        <v>0</v>
      </c>
      <c r="M41" s="86">
        <f>SUM('[1]0406012_G:0406062_G'!M41 )</f>
        <v>0</v>
      </c>
      <c r="N41" s="85">
        <f>SUM(E41:M41)</f>
        <v>0</v>
      </c>
      <c r="O41" s="86">
        <f>SUM('[1]0406012_G:0406062_G'!O41 )</f>
        <v>0</v>
      </c>
      <c r="P41" s="86">
        <f>SUM('[1]0406012_G:0406062_G'!P41 )</f>
        <v>0</v>
      </c>
      <c r="Q41" s="86">
        <f>SUM('[1]0406012_G:0406062_G'!Q41 )</f>
        <v>0</v>
      </c>
      <c r="R41" s="85">
        <f>SUM(O41:Q41)</f>
        <v>0</v>
      </c>
      <c r="S41" s="86">
        <f>SUM('[1]0406012_G:0406062_G'!S41 )</f>
        <v>0</v>
      </c>
      <c r="T41" s="86">
        <f>SUM('[1]0406012_G:0406062_G'!T41 )</f>
        <v>0</v>
      </c>
      <c r="U41" s="86">
        <f>SUM('[1]0406012_G:0406062_G'!U41 )</f>
        <v>0</v>
      </c>
      <c r="V41" s="86">
        <f>SUM('[1]0406012_G:0406062_G'!V41 )</f>
        <v>0</v>
      </c>
      <c r="W41" s="86">
        <f>SUM('[1]0406012_G:0406062_G'!W41 )</f>
        <v>0</v>
      </c>
      <c r="X41" s="86">
        <f>SUM('[1]0406012_G:0406062_G'!X41 )</f>
        <v>0</v>
      </c>
      <c r="Y41" s="86">
        <f>SUM('[1]0406012_G:0406062_G'!Y41 )</f>
        <v>0</v>
      </c>
      <c r="Z41" s="86">
        <f>SUM('[1]0406012_G:0406062_G'!Z41 )</f>
        <v>0</v>
      </c>
      <c r="AA41" s="86">
        <f>SUM('[1]0406012_G:0406062_G'!AA41 )</f>
        <v>0</v>
      </c>
      <c r="AB41" s="86">
        <f>SUM('[1]0406012_G:0406062_G'!AB41 )</f>
        <v>0</v>
      </c>
      <c r="AC41" s="85">
        <f>SUM(S41:AB41)</f>
        <v>0</v>
      </c>
      <c r="AD41" s="86">
        <f>SUM('[1]0406012_G:0406062_G'!AD41 )</f>
        <v>0</v>
      </c>
      <c r="AE41" s="86">
        <f>SUM('[1]0406012_G:0406062_G'!AE41 )</f>
        <v>0</v>
      </c>
      <c r="AF41" s="86">
        <f>SUM('[1]0406012_G:0406062_G'!AF41 )</f>
        <v>0</v>
      </c>
      <c r="AG41" s="87">
        <f>SUM(AD41:AF41)</f>
        <v>0</v>
      </c>
      <c r="AH41" s="86">
        <f>SUM('[1]0406012_G:0406062_G'!AH41 )</f>
        <v>0</v>
      </c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</row>
    <row r="42" spans="1:139">
      <c r="A42" s="77"/>
      <c r="B42" s="92"/>
      <c r="C42" s="84" t="s">
        <v>46</v>
      </c>
      <c r="D42" s="85">
        <f>SUM(N42,R42,AC42,AG42,AH42)</f>
        <v>0</v>
      </c>
      <c r="E42" s="86">
        <f>SUM('[1]0406012_G:0406062_G'!E42 )</f>
        <v>0</v>
      </c>
      <c r="F42" s="86">
        <f>SUM('[1]0406012_G:0406062_G'!F42 )</f>
        <v>0</v>
      </c>
      <c r="G42" s="86">
        <f>SUM('[1]0406012_G:0406062_G'!G42 )</f>
        <v>0</v>
      </c>
      <c r="H42" s="86">
        <f>SUM('[1]0406012_G:0406062_G'!H42 )</f>
        <v>0</v>
      </c>
      <c r="I42" s="86">
        <f>SUM('[1]0406012_G:0406062_G'!I42 )</f>
        <v>0</v>
      </c>
      <c r="J42" s="86">
        <f>SUM('[1]0406012_G:0406062_G'!J42 )</f>
        <v>0</v>
      </c>
      <c r="K42" s="86">
        <f>SUM('[1]0406012_G:0406062_G'!K42 )</f>
        <v>0</v>
      </c>
      <c r="L42" s="86">
        <f>SUM('[1]0406012_G:0406062_G'!L42 )</f>
        <v>0</v>
      </c>
      <c r="M42" s="86">
        <f>SUM('[1]0406012_G:0406062_G'!M42 )</f>
        <v>0</v>
      </c>
      <c r="N42" s="85">
        <f>SUM(E42:M42)</f>
        <v>0</v>
      </c>
      <c r="O42" s="86">
        <f>SUM('[1]0406012_G:0406062_G'!O42 )</f>
        <v>0</v>
      </c>
      <c r="P42" s="86">
        <f>SUM('[1]0406012_G:0406062_G'!P42 )</f>
        <v>0</v>
      </c>
      <c r="Q42" s="86">
        <f>SUM('[1]0406012_G:0406062_G'!Q42 )</f>
        <v>0</v>
      </c>
      <c r="R42" s="85">
        <f>SUM(O42:Q42)</f>
        <v>0</v>
      </c>
      <c r="S42" s="86">
        <f>SUM('[1]0406012_G:0406062_G'!S42 )</f>
        <v>0</v>
      </c>
      <c r="T42" s="86">
        <f>SUM('[1]0406012_G:0406062_G'!T42 )</f>
        <v>0</v>
      </c>
      <c r="U42" s="86">
        <f>SUM('[1]0406012_G:0406062_G'!U42 )</f>
        <v>0</v>
      </c>
      <c r="V42" s="86">
        <f>SUM('[1]0406012_G:0406062_G'!V42 )</f>
        <v>0</v>
      </c>
      <c r="W42" s="86">
        <f>SUM('[1]0406012_G:0406062_G'!W42 )</f>
        <v>0</v>
      </c>
      <c r="X42" s="86">
        <f>SUM('[1]0406012_G:0406062_G'!X42 )</f>
        <v>0</v>
      </c>
      <c r="Y42" s="86">
        <f>SUM('[1]0406012_G:0406062_G'!Y42 )</f>
        <v>0</v>
      </c>
      <c r="Z42" s="86">
        <f>SUM('[1]0406012_G:0406062_G'!Z42 )</f>
        <v>0</v>
      </c>
      <c r="AA42" s="86">
        <f>SUM('[1]0406012_G:0406062_G'!AA42 )</f>
        <v>0</v>
      </c>
      <c r="AB42" s="86">
        <f>SUM('[1]0406012_G:0406062_G'!AB42 )</f>
        <v>0</v>
      </c>
      <c r="AC42" s="85">
        <f>SUM(S42:AB42)</f>
        <v>0</v>
      </c>
      <c r="AD42" s="86">
        <f>SUM('[1]0406012_G:0406062_G'!AD42 )</f>
        <v>0</v>
      </c>
      <c r="AE42" s="86">
        <f>SUM('[1]0406012_G:0406062_G'!AE42 )</f>
        <v>0</v>
      </c>
      <c r="AF42" s="86">
        <f>SUM('[1]0406012_G:0406062_G'!AF42 )</f>
        <v>0</v>
      </c>
      <c r="AG42" s="87">
        <f>SUM(AD42:AF42)</f>
        <v>0</v>
      </c>
      <c r="AH42" s="86">
        <f>SUM('[1]0406012_G:0406062_G'!AH42 )</f>
        <v>0</v>
      </c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</row>
    <row r="43" spans="1:139">
      <c r="A43" s="88"/>
      <c r="B43" s="99"/>
      <c r="C43" s="84" t="s">
        <v>13</v>
      </c>
      <c r="D43" s="85">
        <f t="shared" ref="D43:AH43" si="9">SUM(D41:D42)</f>
        <v>0</v>
      </c>
      <c r="E43" s="85">
        <f t="shared" si="9"/>
        <v>0</v>
      </c>
      <c r="F43" s="85">
        <f t="shared" si="9"/>
        <v>0</v>
      </c>
      <c r="G43" s="85">
        <f t="shared" si="9"/>
        <v>0</v>
      </c>
      <c r="H43" s="85">
        <f t="shared" si="9"/>
        <v>0</v>
      </c>
      <c r="I43" s="85">
        <f t="shared" si="9"/>
        <v>0</v>
      </c>
      <c r="J43" s="85">
        <f t="shared" si="9"/>
        <v>0</v>
      </c>
      <c r="K43" s="85">
        <f t="shared" si="9"/>
        <v>0</v>
      </c>
      <c r="L43" s="85">
        <f t="shared" si="9"/>
        <v>0</v>
      </c>
      <c r="M43" s="85">
        <f t="shared" si="9"/>
        <v>0</v>
      </c>
      <c r="N43" s="85">
        <f t="shared" si="9"/>
        <v>0</v>
      </c>
      <c r="O43" s="85">
        <f t="shared" si="9"/>
        <v>0</v>
      </c>
      <c r="P43" s="85">
        <f t="shared" si="9"/>
        <v>0</v>
      </c>
      <c r="Q43" s="85">
        <f t="shared" si="9"/>
        <v>0</v>
      </c>
      <c r="R43" s="85">
        <f t="shared" si="9"/>
        <v>0</v>
      </c>
      <c r="S43" s="85">
        <f t="shared" si="9"/>
        <v>0</v>
      </c>
      <c r="T43" s="85">
        <f t="shared" si="9"/>
        <v>0</v>
      </c>
      <c r="U43" s="85">
        <f t="shared" si="9"/>
        <v>0</v>
      </c>
      <c r="V43" s="85">
        <f t="shared" si="9"/>
        <v>0</v>
      </c>
      <c r="W43" s="85">
        <f t="shared" si="9"/>
        <v>0</v>
      </c>
      <c r="X43" s="85">
        <f t="shared" si="9"/>
        <v>0</v>
      </c>
      <c r="Y43" s="85">
        <f t="shared" si="9"/>
        <v>0</v>
      </c>
      <c r="Z43" s="85">
        <f t="shared" si="9"/>
        <v>0</v>
      </c>
      <c r="AA43" s="85">
        <f t="shared" si="9"/>
        <v>0</v>
      </c>
      <c r="AB43" s="85">
        <f t="shared" si="9"/>
        <v>0</v>
      </c>
      <c r="AC43" s="85">
        <f t="shared" si="9"/>
        <v>0</v>
      </c>
      <c r="AD43" s="85">
        <f t="shared" si="9"/>
        <v>0</v>
      </c>
      <c r="AE43" s="85">
        <f t="shared" si="9"/>
        <v>0</v>
      </c>
      <c r="AF43" s="85">
        <f t="shared" si="9"/>
        <v>0</v>
      </c>
      <c r="AG43" s="87">
        <f t="shared" si="9"/>
        <v>0</v>
      </c>
      <c r="AH43" s="85">
        <f t="shared" si="9"/>
        <v>0</v>
      </c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</row>
    <row r="44" spans="1:139" ht="14.45" customHeight="1">
      <c r="A44" s="77" t="s">
        <v>79</v>
      </c>
      <c r="B44" s="83" t="s">
        <v>114</v>
      </c>
      <c r="C44" s="93" t="s">
        <v>104</v>
      </c>
      <c r="D44" s="85">
        <f>SUM(N44,R44,AC44,AG44,AH44)</f>
        <v>2</v>
      </c>
      <c r="E44" s="86">
        <f>SUM('[1]0406012_G:0406062_G'!E44 )</f>
        <v>0</v>
      </c>
      <c r="F44" s="86">
        <f>SUM('[1]0406012_G:0406062_G'!F44 )</f>
        <v>0</v>
      </c>
      <c r="G44" s="86">
        <f>SUM('[1]0406012_G:0406062_G'!G44 )</f>
        <v>0</v>
      </c>
      <c r="H44" s="86">
        <f>SUM('[1]0406012_G:0406062_G'!H44 )</f>
        <v>0</v>
      </c>
      <c r="I44" s="86">
        <f>SUM('[1]0406012_G:0406062_G'!I44 )</f>
        <v>0</v>
      </c>
      <c r="J44" s="86">
        <f>SUM('[1]0406012_G:0406062_G'!J44 )</f>
        <v>0</v>
      </c>
      <c r="K44" s="86">
        <f>SUM('[1]0406012_G:0406062_G'!K44 )</f>
        <v>0</v>
      </c>
      <c r="L44" s="86">
        <f>SUM('[1]0406012_G:0406062_G'!L44 )</f>
        <v>0</v>
      </c>
      <c r="M44" s="94">
        <f>SUM('[1]0406012_G:0406062_G'!M44 )</f>
        <v>0</v>
      </c>
      <c r="N44" s="85">
        <f>SUM(E44,F44,G44,H44,I44,J44,K44,L44,M44)</f>
        <v>0</v>
      </c>
      <c r="O44" s="95">
        <f>SUM('[1]0406012_G:0406062_G'!O44 )</f>
        <v>0</v>
      </c>
      <c r="P44" s="86">
        <f>SUM('[1]0406012_G:0406062_G'!P44 )</f>
        <v>0</v>
      </c>
      <c r="Q44" s="86">
        <f>SUM('[1]0406012_G:0406062_G'!Q44 )</f>
        <v>0</v>
      </c>
      <c r="R44" s="85">
        <f>SUM(O44:Q44)</f>
        <v>0</v>
      </c>
      <c r="S44" s="86">
        <f>SUM('[1]0406012_G:0406062_G'!S44 )</f>
        <v>0</v>
      </c>
      <c r="T44" s="86">
        <f>SUM('[1]0406012_G:0406062_G'!T44 )</f>
        <v>0</v>
      </c>
      <c r="U44" s="86">
        <f>SUM('[1]0406012_G:0406062_G'!U44 )</f>
        <v>2</v>
      </c>
      <c r="V44" s="86">
        <f>SUM('[1]0406012_G:0406062_G'!V44 )</f>
        <v>0</v>
      </c>
      <c r="W44" s="86">
        <f>SUM('[1]0406012_G:0406062_G'!W44 )</f>
        <v>0</v>
      </c>
      <c r="X44" s="86">
        <f>SUM('[1]0406012_G:0406062_G'!X44 )</f>
        <v>0</v>
      </c>
      <c r="Y44" s="86">
        <f>SUM('[1]0406012_G:0406062_G'!Y44 )</f>
        <v>0</v>
      </c>
      <c r="Z44" s="86">
        <f>SUM('[1]0406012_G:0406062_G'!Z44 )</f>
        <v>0</v>
      </c>
      <c r="AA44" s="86">
        <f>SUM('[1]0406012_G:0406062_G'!AA44 )</f>
        <v>0</v>
      </c>
      <c r="AB44" s="94">
        <f>SUM('[1]0406012_G:0406062_G'!AB44 )</f>
        <v>0</v>
      </c>
      <c r="AC44" s="85">
        <f>SUM(S44:AB44)</f>
        <v>2</v>
      </c>
      <c r="AD44" s="95">
        <f>SUM('[1]0406012_G:0406062_G'!AD44 )</f>
        <v>0</v>
      </c>
      <c r="AE44" s="86">
        <f>SUM('[1]0406012_G:0406062_G'!AE44 )</f>
        <v>0</v>
      </c>
      <c r="AF44" s="86">
        <f>SUM('[1]0406012_G:0406062_G'!AF44 )</f>
        <v>0</v>
      </c>
      <c r="AG44" s="96">
        <f>SUM(AD44:AF44)</f>
        <v>0</v>
      </c>
      <c r="AH44" s="86">
        <f>SUM('[1]0406012_G:0406062_G'!AH44 )</f>
        <v>0</v>
      </c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</row>
    <row r="45" spans="1:139">
      <c r="A45" s="77"/>
      <c r="B45" s="83"/>
      <c r="C45" s="97" t="s">
        <v>46</v>
      </c>
      <c r="D45" s="85">
        <f>SUM(N45,R45,AC45,AG45,AH45)</f>
        <v>459</v>
      </c>
      <c r="E45" s="81">
        <f>SUM('[1]0406012_G:0406062_G'!E45 )</f>
        <v>3</v>
      </c>
      <c r="F45" s="81">
        <f>SUM('[1]0406012_G:0406062_G'!F45 )</f>
        <v>0</v>
      </c>
      <c r="G45" s="81">
        <f>SUM('[1]0406012_G:0406062_G'!G45 )</f>
        <v>0</v>
      </c>
      <c r="H45" s="81">
        <f>SUM('[1]0406012_G:0406062_G'!H45 )</f>
        <v>0</v>
      </c>
      <c r="I45" s="81">
        <f>SUM('[1]0406012_G:0406062_G'!I45 )</f>
        <v>0</v>
      </c>
      <c r="J45" s="81">
        <f>SUM('[1]0406012_G:0406062_G'!J45 )</f>
        <v>5</v>
      </c>
      <c r="K45" s="81">
        <f>SUM('[1]0406012_G:0406062_G'!K45 )</f>
        <v>0</v>
      </c>
      <c r="L45" s="81">
        <f>SUM('[1]0406012_G:0406062_G'!L45 )</f>
        <v>0</v>
      </c>
      <c r="M45" s="81">
        <f>SUM('[1]0406012_G:0406062_G'!M45 )</f>
        <v>0</v>
      </c>
      <c r="N45" s="85">
        <f>SUM(E45,F45,G45,H45,I45,J45,K45,L45,M45)</f>
        <v>8</v>
      </c>
      <c r="O45" s="81">
        <f>SUM('[1]0406012_G:0406062_G'!O45 )</f>
        <v>0</v>
      </c>
      <c r="P45" s="86">
        <f>SUM('[1]0406012_G:0406062_G'!P45 )</f>
        <v>4</v>
      </c>
      <c r="Q45" s="81">
        <f>SUM('[1]0406012_G:0406062_G'!Q45 )</f>
        <v>0</v>
      </c>
      <c r="R45" s="80">
        <f>SUM(O45:Q45)</f>
        <v>4</v>
      </c>
      <c r="S45" s="81">
        <f>SUM('[1]0406012_G:0406062_G'!S45 )</f>
        <v>0</v>
      </c>
      <c r="T45" s="81">
        <f>SUM('[1]0406012_G:0406062_G'!T45 )</f>
        <v>0</v>
      </c>
      <c r="U45" s="81">
        <f>SUM('[1]0406012_G:0406062_G'!U45 )</f>
        <v>1</v>
      </c>
      <c r="V45" s="81">
        <f>SUM('[1]0406012_G:0406062_G'!V45 )</f>
        <v>0</v>
      </c>
      <c r="W45" s="81">
        <f>SUM('[1]0406012_G:0406062_G'!W45 )</f>
        <v>0</v>
      </c>
      <c r="X45" s="81">
        <f>SUM('[1]0406012_G:0406062_G'!X45 )</f>
        <v>0</v>
      </c>
      <c r="Y45" s="81">
        <f>SUM('[1]0406012_G:0406062_G'!Y45 )</f>
        <v>445</v>
      </c>
      <c r="Z45" s="81">
        <f>SUM('[1]0406012_G:0406062_G'!Z45 )</f>
        <v>0</v>
      </c>
      <c r="AA45" s="81">
        <f>SUM('[1]0406012_G:0406062_G'!AA45 )</f>
        <v>0</v>
      </c>
      <c r="AB45" s="81">
        <f>SUM('[1]0406012_G:0406062_G'!AB45 )</f>
        <v>1</v>
      </c>
      <c r="AC45" s="80">
        <f>SUM(S45:AB45)</f>
        <v>447</v>
      </c>
      <c r="AD45" s="81">
        <f>SUM('[1]0406012_G:0406062_G'!AD45 )</f>
        <v>0</v>
      </c>
      <c r="AE45" s="81">
        <f>SUM('[1]0406012_G:0406062_G'!AE45 )</f>
        <v>0</v>
      </c>
      <c r="AF45" s="81">
        <f>SUM('[1]0406012_G:0406062_G'!AF45 )</f>
        <v>0</v>
      </c>
      <c r="AG45" s="82">
        <f>SUM(AD45:AF45)</f>
        <v>0</v>
      </c>
      <c r="AH45" s="81">
        <f>SUM('[1]0406012_G:0406062_G'!AH45 )</f>
        <v>0</v>
      </c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</row>
    <row r="46" spans="1:139">
      <c r="A46" s="88"/>
      <c r="B46" s="89"/>
      <c r="C46" s="90" t="s">
        <v>13</v>
      </c>
      <c r="D46" s="85">
        <f t="shared" ref="D46:AH46" si="10">SUM(D44:D45)</f>
        <v>461</v>
      </c>
      <c r="E46" s="85">
        <f t="shared" si="10"/>
        <v>3</v>
      </c>
      <c r="F46" s="85">
        <f t="shared" si="10"/>
        <v>0</v>
      </c>
      <c r="G46" s="85">
        <f t="shared" si="10"/>
        <v>0</v>
      </c>
      <c r="H46" s="85">
        <f t="shared" si="10"/>
        <v>0</v>
      </c>
      <c r="I46" s="85">
        <f t="shared" si="10"/>
        <v>0</v>
      </c>
      <c r="J46" s="85">
        <f t="shared" si="10"/>
        <v>5</v>
      </c>
      <c r="K46" s="85">
        <f t="shared" si="10"/>
        <v>0</v>
      </c>
      <c r="L46" s="85">
        <f t="shared" si="10"/>
        <v>0</v>
      </c>
      <c r="M46" s="85">
        <f t="shared" si="10"/>
        <v>0</v>
      </c>
      <c r="N46" s="85">
        <f t="shared" si="10"/>
        <v>8</v>
      </c>
      <c r="O46" s="85">
        <f t="shared" si="10"/>
        <v>0</v>
      </c>
      <c r="P46" s="85">
        <f t="shared" si="10"/>
        <v>4</v>
      </c>
      <c r="Q46" s="85">
        <f t="shared" si="10"/>
        <v>0</v>
      </c>
      <c r="R46" s="85">
        <f t="shared" si="10"/>
        <v>4</v>
      </c>
      <c r="S46" s="85">
        <f t="shared" si="10"/>
        <v>0</v>
      </c>
      <c r="T46" s="85">
        <f t="shared" si="10"/>
        <v>0</v>
      </c>
      <c r="U46" s="85">
        <f t="shared" si="10"/>
        <v>3</v>
      </c>
      <c r="V46" s="85">
        <f t="shared" si="10"/>
        <v>0</v>
      </c>
      <c r="W46" s="85">
        <f t="shared" si="10"/>
        <v>0</v>
      </c>
      <c r="X46" s="85">
        <f t="shared" si="10"/>
        <v>0</v>
      </c>
      <c r="Y46" s="85">
        <f t="shared" si="10"/>
        <v>445</v>
      </c>
      <c r="Z46" s="85">
        <f t="shared" si="10"/>
        <v>0</v>
      </c>
      <c r="AA46" s="85">
        <f t="shared" si="10"/>
        <v>0</v>
      </c>
      <c r="AB46" s="85">
        <f t="shared" si="10"/>
        <v>1</v>
      </c>
      <c r="AC46" s="85">
        <f t="shared" si="10"/>
        <v>449</v>
      </c>
      <c r="AD46" s="85">
        <f t="shared" si="10"/>
        <v>0</v>
      </c>
      <c r="AE46" s="85">
        <f t="shared" si="10"/>
        <v>0</v>
      </c>
      <c r="AF46" s="85">
        <f t="shared" si="10"/>
        <v>0</v>
      </c>
      <c r="AG46" s="87">
        <f t="shared" si="10"/>
        <v>0</v>
      </c>
      <c r="AH46" s="85">
        <f t="shared" si="10"/>
        <v>0</v>
      </c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</row>
    <row r="47" spans="1:139" ht="14.45" customHeight="1">
      <c r="A47" s="77" t="s">
        <v>80</v>
      </c>
      <c r="B47" s="83" t="s">
        <v>115</v>
      </c>
      <c r="C47" s="90" t="s">
        <v>104</v>
      </c>
      <c r="D47" s="85">
        <f>SUM(N47,R47,AC47,AG47,AH47)</f>
        <v>0</v>
      </c>
      <c r="E47" s="86">
        <f>SUM('[1]0406012_G:0406062_G'!E47 )</f>
        <v>0</v>
      </c>
      <c r="F47" s="86">
        <f>SUM('[1]0406012_G:0406062_G'!F47 )</f>
        <v>0</v>
      </c>
      <c r="G47" s="86">
        <f>SUM('[1]0406012_G:0406062_G'!G47 )</f>
        <v>0</v>
      </c>
      <c r="H47" s="86">
        <f>SUM('[1]0406012_G:0406062_G'!H47 )</f>
        <v>0</v>
      </c>
      <c r="I47" s="86">
        <f>SUM('[1]0406012_G:0406062_G'!I47 )</f>
        <v>0</v>
      </c>
      <c r="J47" s="86">
        <f>SUM('[1]0406012_G:0406062_G'!J47 )</f>
        <v>0</v>
      </c>
      <c r="K47" s="86">
        <f>SUM('[1]0406012_G:0406062_G'!K47 )</f>
        <v>0</v>
      </c>
      <c r="L47" s="86">
        <f>SUM('[1]0406012_G:0406062_G'!L47 )</f>
        <v>0</v>
      </c>
      <c r="M47" s="94">
        <f>SUM('[1]0406012_G:0406062_G'!M47 )</f>
        <v>0</v>
      </c>
      <c r="N47" s="85">
        <f>SUM(E47,F47,G47,H47,I47,J47,K47,L47,M47)</f>
        <v>0</v>
      </c>
      <c r="O47" s="95">
        <f>SUM('[1]0406012_G:0406062_G'!O47 )</f>
        <v>0</v>
      </c>
      <c r="P47" s="86">
        <f>SUM('[1]0406012_G:0406062_G'!P47 )</f>
        <v>0</v>
      </c>
      <c r="Q47" s="86">
        <f>SUM('[1]0406012_G:0406062_G'!Q47 )</f>
        <v>0</v>
      </c>
      <c r="R47" s="85">
        <f>SUM(O47:Q47)</f>
        <v>0</v>
      </c>
      <c r="S47" s="86">
        <f>SUM('[1]0406012_G:0406062_G'!S47 )</f>
        <v>0</v>
      </c>
      <c r="T47" s="86">
        <f>SUM('[1]0406012_G:0406062_G'!T47 )</f>
        <v>0</v>
      </c>
      <c r="U47" s="86">
        <f>SUM('[1]0406012_G:0406062_G'!U47 )</f>
        <v>0</v>
      </c>
      <c r="V47" s="86">
        <f>SUM('[1]0406012_G:0406062_G'!V47 )</f>
        <v>0</v>
      </c>
      <c r="W47" s="86">
        <f>SUM('[1]0406012_G:0406062_G'!W47 )</f>
        <v>0</v>
      </c>
      <c r="X47" s="86">
        <f>SUM('[1]0406012_G:0406062_G'!X47 )</f>
        <v>0</v>
      </c>
      <c r="Y47" s="86">
        <f>SUM('[1]0406012_G:0406062_G'!Y47 )</f>
        <v>0</v>
      </c>
      <c r="Z47" s="86">
        <f>SUM('[1]0406012_G:0406062_G'!Z47 )</f>
        <v>0</v>
      </c>
      <c r="AA47" s="86">
        <f>SUM('[1]0406012_G:0406062_G'!AA47 )</f>
        <v>0</v>
      </c>
      <c r="AB47" s="94">
        <f>SUM('[1]0406012_G:0406062_G'!AB47 )</f>
        <v>0</v>
      </c>
      <c r="AC47" s="85">
        <f>SUM(S47:AB47)</f>
        <v>0</v>
      </c>
      <c r="AD47" s="95">
        <f>SUM('[1]0406012_G:0406062_G'!AD47 )</f>
        <v>0</v>
      </c>
      <c r="AE47" s="86">
        <f>SUM('[1]0406012_G:0406062_G'!AE47 )</f>
        <v>0</v>
      </c>
      <c r="AF47" s="86">
        <f>SUM('[1]0406012_G:0406062_G'!AF47 )</f>
        <v>0</v>
      </c>
      <c r="AG47" s="96">
        <f>SUM(AD47:AF47)</f>
        <v>0</v>
      </c>
      <c r="AH47" s="86">
        <f>SUM('[1]0406012_G:0406062_G'!AH47 )</f>
        <v>0</v>
      </c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</row>
    <row r="48" spans="1:139">
      <c r="A48" s="77"/>
      <c r="B48" s="83"/>
      <c r="C48" s="90" t="s">
        <v>46</v>
      </c>
      <c r="D48" s="85">
        <f>SUM(N48,R48,AC48,AG48,AH48)</f>
        <v>0</v>
      </c>
      <c r="E48" s="81">
        <f>SUM('[1]0406012_G:0406062_G'!E48 )</f>
        <v>0</v>
      </c>
      <c r="F48" s="81">
        <f>SUM('[1]0406012_G:0406062_G'!F48 )</f>
        <v>0</v>
      </c>
      <c r="G48" s="81">
        <f>SUM('[1]0406012_G:0406062_G'!G48 )</f>
        <v>0</v>
      </c>
      <c r="H48" s="81">
        <f>SUM('[1]0406012_G:0406062_G'!H48 )</f>
        <v>0</v>
      </c>
      <c r="I48" s="81">
        <f>SUM('[1]0406012_G:0406062_G'!I48 )</f>
        <v>0</v>
      </c>
      <c r="J48" s="81">
        <f>SUM('[1]0406012_G:0406062_G'!J48 )</f>
        <v>0</v>
      </c>
      <c r="K48" s="81">
        <f>SUM('[1]0406012_G:0406062_G'!K48 )</f>
        <v>0</v>
      </c>
      <c r="L48" s="81">
        <f>SUM('[1]0406012_G:0406062_G'!L48 )</f>
        <v>0</v>
      </c>
      <c r="M48" s="81">
        <f>SUM('[1]0406012_G:0406062_G'!M48 )</f>
        <v>0</v>
      </c>
      <c r="N48" s="85">
        <f>SUM(E48,F48,G48,H48,I48,J48,K48,L48,M48)</f>
        <v>0</v>
      </c>
      <c r="O48" s="81">
        <f>SUM('[1]0406012_G:0406062_G'!O48 )</f>
        <v>0</v>
      </c>
      <c r="P48" s="86">
        <f>SUM('[1]0406012_G:0406062_G'!P48 )</f>
        <v>0</v>
      </c>
      <c r="Q48" s="81">
        <f>SUM('[1]0406012_G:0406062_G'!Q48 )</f>
        <v>0</v>
      </c>
      <c r="R48" s="80">
        <f>SUM(O48:Q48)</f>
        <v>0</v>
      </c>
      <c r="S48" s="81">
        <f>SUM('[1]0406012_G:0406062_G'!S48 )</f>
        <v>0</v>
      </c>
      <c r="T48" s="81">
        <f>SUM('[1]0406012_G:0406062_G'!T48 )</f>
        <v>0</v>
      </c>
      <c r="U48" s="81">
        <f>SUM('[1]0406012_G:0406062_G'!U48 )</f>
        <v>0</v>
      </c>
      <c r="V48" s="81">
        <f>SUM('[1]0406012_G:0406062_G'!V48 )</f>
        <v>0</v>
      </c>
      <c r="W48" s="81">
        <f>SUM('[1]0406012_G:0406062_G'!W48 )</f>
        <v>0</v>
      </c>
      <c r="X48" s="81">
        <f>SUM('[1]0406012_G:0406062_G'!X48 )</f>
        <v>0</v>
      </c>
      <c r="Y48" s="81">
        <f>SUM('[1]0406012_G:0406062_G'!Y48 )</f>
        <v>0</v>
      </c>
      <c r="Z48" s="81">
        <f>SUM('[1]0406012_G:0406062_G'!Z48 )</f>
        <v>0</v>
      </c>
      <c r="AA48" s="81">
        <f>SUM('[1]0406012_G:0406062_G'!AA48 )</f>
        <v>0</v>
      </c>
      <c r="AB48" s="81">
        <f>SUM('[1]0406012_G:0406062_G'!AB48 )</f>
        <v>0</v>
      </c>
      <c r="AC48" s="80">
        <f>SUM(S48:AB48)</f>
        <v>0</v>
      </c>
      <c r="AD48" s="81">
        <f>SUM('[1]0406012_G:0406062_G'!AD48 )</f>
        <v>0</v>
      </c>
      <c r="AE48" s="81">
        <f>SUM('[1]0406012_G:0406062_G'!AE48 )</f>
        <v>0</v>
      </c>
      <c r="AF48" s="81">
        <f>SUM('[1]0406012_G:0406062_G'!AF48 )</f>
        <v>0</v>
      </c>
      <c r="AG48" s="82">
        <f>SUM(AD48:AF48)</f>
        <v>0</v>
      </c>
      <c r="AH48" s="81">
        <f>SUM('[1]0406012_G:0406062_G'!AH48 )</f>
        <v>0</v>
      </c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</row>
    <row r="49" spans="1:139">
      <c r="A49" s="88"/>
      <c r="B49" s="89"/>
      <c r="C49" s="90" t="s">
        <v>13</v>
      </c>
      <c r="D49" s="85">
        <f t="shared" ref="D49:AH49" si="11">SUM(D47:D48)</f>
        <v>0</v>
      </c>
      <c r="E49" s="85">
        <f t="shared" si="11"/>
        <v>0</v>
      </c>
      <c r="F49" s="85">
        <f t="shared" si="11"/>
        <v>0</v>
      </c>
      <c r="G49" s="85">
        <f t="shared" si="11"/>
        <v>0</v>
      </c>
      <c r="H49" s="85">
        <f t="shared" si="11"/>
        <v>0</v>
      </c>
      <c r="I49" s="85">
        <f t="shared" si="11"/>
        <v>0</v>
      </c>
      <c r="J49" s="85">
        <f t="shared" si="11"/>
        <v>0</v>
      </c>
      <c r="K49" s="85">
        <f t="shared" si="11"/>
        <v>0</v>
      </c>
      <c r="L49" s="85">
        <f t="shared" si="11"/>
        <v>0</v>
      </c>
      <c r="M49" s="85">
        <f t="shared" si="11"/>
        <v>0</v>
      </c>
      <c r="N49" s="85">
        <f t="shared" si="11"/>
        <v>0</v>
      </c>
      <c r="O49" s="85">
        <f t="shared" si="11"/>
        <v>0</v>
      </c>
      <c r="P49" s="85">
        <f t="shared" si="11"/>
        <v>0</v>
      </c>
      <c r="Q49" s="85">
        <f t="shared" si="11"/>
        <v>0</v>
      </c>
      <c r="R49" s="85">
        <f t="shared" si="11"/>
        <v>0</v>
      </c>
      <c r="S49" s="85">
        <f t="shared" si="11"/>
        <v>0</v>
      </c>
      <c r="T49" s="85">
        <f t="shared" si="11"/>
        <v>0</v>
      </c>
      <c r="U49" s="85">
        <f t="shared" si="11"/>
        <v>0</v>
      </c>
      <c r="V49" s="85">
        <f t="shared" si="11"/>
        <v>0</v>
      </c>
      <c r="W49" s="85">
        <f t="shared" si="11"/>
        <v>0</v>
      </c>
      <c r="X49" s="85">
        <f t="shared" si="11"/>
        <v>0</v>
      </c>
      <c r="Y49" s="85">
        <f t="shared" si="11"/>
        <v>0</v>
      </c>
      <c r="Z49" s="85">
        <f t="shared" si="11"/>
        <v>0</v>
      </c>
      <c r="AA49" s="85">
        <f t="shared" si="11"/>
        <v>0</v>
      </c>
      <c r="AB49" s="85">
        <f t="shared" si="11"/>
        <v>0</v>
      </c>
      <c r="AC49" s="85">
        <f t="shared" si="11"/>
        <v>0</v>
      </c>
      <c r="AD49" s="85">
        <f t="shared" si="11"/>
        <v>0</v>
      </c>
      <c r="AE49" s="85">
        <f t="shared" si="11"/>
        <v>0</v>
      </c>
      <c r="AF49" s="85">
        <f t="shared" si="11"/>
        <v>0</v>
      </c>
      <c r="AG49" s="87">
        <f t="shared" si="11"/>
        <v>0</v>
      </c>
      <c r="AH49" s="85">
        <f t="shared" si="11"/>
        <v>0</v>
      </c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</row>
    <row r="50" spans="1:139" ht="14.45" customHeight="1">
      <c r="A50" s="77" t="s">
        <v>81</v>
      </c>
      <c r="B50" s="83" t="s">
        <v>116</v>
      </c>
      <c r="C50" s="93" t="s">
        <v>104</v>
      </c>
      <c r="D50" s="85">
        <f>SUM(N50,R50,AC50,AG50,AH50)</f>
        <v>6</v>
      </c>
      <c r="E50" s="86">
        <f>SUM('[1]0406012_G:0406062_G'!E50 )</f>
        <v>0</v>
      </c>
      <c r="F50" s="86">
        <f>SUM('[1]0406012_G:0406062_G'!F50 )</f>
        <v>0</v>
      </c>
      <c r="G50" s="86">
        <f>SUM('[1]0406012_G:0406062_G'!G50 )</f>
        <v>0</v>
      </c>
      <c r="H50" s="86">
        <f>SUM('[1]0406012_G:0406062_G'!H50 )</f>
        <v>0</v>
      </c>
      <c r="I50" s="86">
        <f>SUM('[1]0406012_G:0406062_G'!I50 )</f>
        <v>0</v>
      </c>
      <c r="J50" s="86">
        <f>SUM('[1]0406012_G:0406062_G'!J50 )</f>
        <v>0</v>
      </c>
      <c r="K50" s="86">
        <f>SUM('[1]0406012_G:0406062_G'!K50 )</f>
        <v>0</v>
      </c>
      <c r="L50" s="86">
        <f>SUM('[1]0406012_G:0406062_G'!L50 )</f>
        <v>0</v>
      </c>
      <c r="M50" s="94">
        <f>SUM('[1]0406012_G:0406062_G'!M50 )</f>
        <v>0</v>
      </c>
      <c r="N50" s="85">
        <f>SUM(E50,F50,G50,H50,I50,J50,K50,L50,M50)</f>
        <v>0</v>
      </c>
      <c r="O50" s="95">
        <f>SUM('[1]0406012_G:0406062_G'!O50 )</f>
        <v>0</v>
      </c>
      <c r="P50" s="86">
        <f>SUM('[1]0406012_G:0406062_G'!P50 )</f>
        <v>0</v>
      </c>
      <c r="Q50" s="86">
        <f>SUM('[1]0406012_G:0406062_G'!Q50 )</f>
        <v>0</v>
      </c>
      <c r="R50" s="85">
        <f>SUM(O50:Q50)</f>
        <v>0</v>
      </c>
      <c r="S50" s="86">
        <f>SUM('[1]0406012_G:0406062_G'!S50 )</f>
        <v>0</v>
      </c>
      <c r="T50" s="86">
        <f>SUM('[1]0406012_G:0406062_G'!T50 )</f>
        <v>0</v>
      </c>
      <c r="U50" s="86">
        <f>SUM('[1]0406012_G:0406062_G'!U50 )</f>
        <v>0</v>
      </c>
      <c r="V50" s="86">
        <f>SUM('[1]0406012_G:0406062_G'!V50 )</f>
        <v>0</v>
      </c>
      <c r="W50" s="86">
        <f>SUM('[1]0406012_G:0406062_G'!W50 )</f>
        <v>0</v>
      </c>
      <c r="X50" s="86">
        <f>SUM('[1]0406012_G:0406062_G'!X50 )</f>
        <v>0</v>
      </c>
      <c r="Y50" s="86">
        <f>SUM('[1]0406012_G:0406062_G'!Y50 )</f>
        <v>6</v>
      </c>
      <c r="Z50" s="86">
        <f>SUM('[1]0406012_G:0406062_G'!Z50 )</f>
        <v>0</v>
      </c>
      <c r="AA50" s="86">
        <f>SUM('[1]0406012_G:0406062_G'!AA50 )</f>
        <v>0</v>
      </c>
      <c r="AB50" s="94">
        <f>SUM('[1]0406012_G:0406062_G'!AB50 )</f>
        <v>0</v>
      </c>
      <c r="AC50" s="85">
        <f>SUM(S50:AB50)</f>
        <v>6</v>
      </c>
      <c r="AD50" s="95">
        <f>SUM('[1]0406012_G:0406062_G'!AD50 )</f>
        <v>0</v>
      </c>
      <c r="AE50" s="86">
        <f>SUM('[1]0406012_G:0406062_G'!AE50 )</f>
        <v>0</v>
      </c>
      <c r="AF50" s="86">
        <f>SUM('[1]0406012_G:0406062_G'!AF50 )</f>
        <v>0</v>
      </c>
      <c r="AG50" s="96">
        <f>SUM(AD50:AF50)</f>
        <v>0</v>
      </c>
      <c r="AH50" s="86">
        <f>SUM('[1]0406012_G:0406062_G'!AH50 )</f>
        <v>0</v>
      </c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</row>
    <row r="51" spans="1:139">
      <c r="A51" s="77"/>
      <c r="B51" s="83"/>
      <c r="C51" s="97" t="s">
        <v>46</v>
      </c>
      <c r="D51" s="85">
        <f>SUM(N51,R51,AC51,AG51,AH51)</f>
        <v>70</v>
      </c>
      <c r="E51" s="81">
        <f>SUM('[1]0406012_G:0406062_G'!E51 )</f>
        <v>3</v>
      </c>
      <c r="F51" s="81">
        <f>SUM('[1]0406012_G:0406062_G'!F51 )</f>
        <v>1</v>
      </c>
      <c r="G51" s="81">
        <f>SUM('[1]0406012_G:0406062_G'!G51 )</f>
        <v>3</v>
      </c>
      <c r="H51" s="81">
        <f>SUM('[1]0406012_G:0406062_G'!H51 )</f>
        <v>0</v>
      </c>
      <c r="I51" s="81">
        <f>SUM('[1]0406012_G:0406062_G'!I51 )</f>
        <v>0</v>
      </c>
      <c r="J51" s="81">
        <f>SUM('[1]0406012_G:0406062_G'!J51 )</f>
        <v>1</v>
      </c>
      <c r="K51" s="81">
        <f>SUM('[1]0406012_G:0406062_G'!K51 )</f>
        <v>0</v>
      </c>
      <c r="L51" s="81">
        <f>SUM('[1]0406012_G:0406062_G'!L51 )</f>
        <v>0</v>
      </c>
      <c r="M51" s="81">
        <f>SUM('[1]0406012_G:0406062_G'!M51 )</f>
        <v>0</v>
      </c>
      <c r="N51" s="85">
        <f>SUM(E51,F51,G51,H51,I51,J51,K51,L51,M51)</f>
        <v>8</v>
      </c>
      <c r="O51" s="81">
        <f>SUM('[1]0406012_G:0406062_G'!O51 )</f>
        <v>1</v>
      </c>
      <c r="P51" s="86">
        <f>SUM('[1]0406012_G:0406062_G'!P51 )</f>
        <v>0</v>
      </c>
      <c r="Q51" s="81">
        <f>SUM('[1]0406012_G:0406062_G'!Q51 )</f>
        <v>0</v>
      </c>
      <c r="R51" s="80">
        <f>SUM(O51:Q51)</f>
        <v>1</v>
      </c>
      <c r="S51" s="81">
        <f>SUM('[1]0406012_G:0406062_G'!S51 )</f>
        <v>0</v>
      </c>
      <c r="T51" s="81">
        <f>SUM('[1]0406012_G:0406062_G'!T51 )</f>
        <v>0</v>
      </c>
      <c r="U51" s="81">
        <f>SUM('[1]0406012_G:0406062_G'!U51 )</f>
        <v>0</v>
      </c>
      <c r="V51" s="81">
        <f>SUM('[1]0406012_G:0406062_G'!V51 )</f>
        <v>0</v>
      </c>
      <c r="W51" s="81">
        <f>SUM('[1]0406012_G:0406062_G'!W51 )</f>
        <v>0</v>
      </c>
      <c r="X51" s="81">
        <f>SUM('[1]0406012_G:0406062_G'!X51 )</f>
        <v>0</v>
      </c>
      <c r="Y51" s="81">
        <f>SUM('[1]0406012_G:0406062_G'!Y51 )</f>
        <v>61</v>
      </c>
      <c r="Z51" s="81">
        <f>SUM('[1]0406012_G:0406062_G'!Z51 )</f>
        <v>0</v>
      </c>
      <c r="AA51" s="81">
        <f>SUM('[1]0406012_G:0406062_G'!AA51 )</f>
        <v>0</v>
      </c>
      <c r="AB51" s="81">
        <f>SUM('[1]0406012_G:0406062_G'!AB51 )</f>
        <v>0</v>
      </c>
      <c r="AC51" s="80">
        <f>SUM(S51:AB51)</f>
        <v>61</v>
      </c>
      <c r="AD51" s="81">
        <f>SUM('[1]0406012_G:0406062_G'!AD51 )</f>
        <v>0</v>
      </c>
      <c r="AE51" s="81">
        <f>SUM('[1]0406012_G:0406062_G'!AE51 )</f>
        <v>0</v>
      </c>
      <c r="AF51" s="81">
        <f>SUM('[1]0406012_G:0406062_G'!AF51 )</f>
        <v>0</v>
      </c>
      <c r="AG51" s="82">
        <f>SUM(AD51:AF51)</f>
        <v>0</v>
      </c>
      <c r="AH51" s="81">
        <f>SUM('[1]0406012_G:0406062_G'!AH51 )</f>
        <v>0</v>
      </c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</row>
    <row r="52" spans="1:139">
      <c r="A52" s="88"/>
      <c r="B52" s="89"/>
      <c r="C52" s="90" t="s">
        <v>13</v>
      </c>
      <c r="D52" s="85">
        <f t="shared" ref="D52:AH52" si="12">SUM(D50:D51)</f>
        <v>76</v>
      </c>
      <c r="E52" s="85">
        <f t="shared" si="12"/>
        <v>3</v>
      </c>
      <c r="F52" s="85">
        <f t="shared" si="12"/>
        <v>1</v>
      </c>
      <c r="G52" s="85">
        <f t="shared" si="12"/>
        <v>3</v>
      </c>
      <c r="H52" s="85">
        <f t="shared" si="12"/>
        <v>0</v>
      </c>
      <c r="I52" s="85">
        <f t="shared" si="12"/>
        <v>0</v>
      </c>
      <c r="J52" s="85">
        <f t="shared" si="12"/>
        <v>1</v>
      </c>
      <c r="K52" s="85">
        <f t="shared" si="12"/>
        <v>0</v>
      </c>
      <c r="L52" s="85">
        <f t="shared" si="12"/>
        <v>0</v>
      </c>
      <c r="M52" s="85">
        <f t="shared" si="12"/>
        <v>0</v>
      </c>
      <c r="N52" s="85">
        <f t="shared" si="12"/>
        <v>8</v>
      </c>
      <c r="O52" s="85">
        <f t="shared" si="12"/>
        <v>1</v>
      </c>
      <c r="P52" s="85">
        <f t="shared" si="12"/>
        <v>0</v>
      </c>
      <c r="Q52" s="85">
        <f t="shared" si="12"/>
        <v>0</v>
      </c>
      <c r="R52" s="85">
        <f t="shared" si="12"/>
        <v>1</v>
      </c>
      <c r="S52" s="85">
        <f t="shared" si="12"/>
        <v>0</v>
      </c>
      <c r="T52" s="85">
        <f t="shared" si="12"/>
        <v>0</v>
      </c>
      <c r="U52" s="85">
        <f t="shared" si="12"/>
        <v>0</v>
      </c>
      <c r="V52" s="85">
        <f t="shared" si="12"/>
        <v>0</v>
      </c>
      <c r="W52" s="85">
        <f t="shared" si="12"/>
        <v>0</v>
      </c>
      <c r="X52" s="85">
        <f t="shared" si="12"/>
        <v>0</v>
      </c>
      <c r="Y52" s="85">
        <f t="shared" si="12"/>
        <v>67</v>
      </c>
      <c r="Z52" s="85">
        <f t="shared" si="12"/>
        <v>0</v>
      </c>
      <c r="AA52" s="85">
        <f t="shared" si="12"/>
        <v>0</v>
      </c>
      <c r="AB52" s="85">
        <f t="shared" si="12"/>
        <v>0</v>
      </c>
      <c r="AC52" s="85">
        <f t="shared" si="12"/>
        <v>67</v>
      </c>
      <c r="AD52" s="85">
        <f t="shared" si="12"/>
        <v>0</v>
      </c>
      <c r="AE52" s="85">
        <f t="shared" si="12"/>
        <v>0</v>
      </c>
      <c r="AF52" s="85">
        <f t="shared" si="12"/>
        <v>0</v>
      </c>
      <c r="AG52" s="87">
        <f t="shared" si="12"/>
        <v>0</v>
      </c>
      <c r="AH52" s="85">
        <f t="shared" si="12"/>
        <v>0</v>
      </c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</row>
    <row r="53" spans="1:139" ht="14.45" customHeight="1">
      <c r="A53" s="77" t="s">
        <v>82</v>
      </c>
      <c r="B53" s="83" t="s">
        <v>117</v>
      </c>
      <c r="C53" s="90" t="s">
        <v>104</v>
      </c>
      <c r="D53" s="85">
        <f>SUM(N53,R53,AC53,AG53,AH53)</f>
        <v>0</v>
      </c>
      <c r="E53" s="86">
        <f>SUM('[1]0406012_G:0406062_G'!E53 )</f>
        <v>0</v>
      </c>
      <c r="F53" s="86">
        <f>SUM('[1]0406012_G:0406062_G'!F53 )</f>
        <v>0</v>
      </c>
      <c r="G53" s="86">
        <f>SUM('[1]0406012_G:0406062_G'!G53 )</f>
        <v>0</v>
      </c>
      <c r="H53" s="86">
        <f>SUM('[1]0406012_G:0406062_G'!H53 )</f>
        <v>0</v>
      </c>
      <c r="I53" s="86">
        <f>SUM('[1]0406012_G:0406062_G'!I53 )</f>
        <v>0</v>
      </c>
      <c r="J53" s="86">
        <f>SUM('[1]0406012_G:0406062_G'!J53 )</f>
        <v>0</v>
      </c>
      <c r="K53" s="86">
        <f>SUM('[1]0406012_G:0406062_G'!K53 )</f>
        <v>0</v>
      </c>
      <c r="L53" s="86">
        <f>SUM('[1]0406012_G:0406062_G'!L53 )</f>
        <v>0</v>
      </c>
      <c r="M53" s="94">
        <f>SUM('[1]0406012_G:0406062_G'!M53 )</f>
        <v>0</v>
      </c>
      <c r="N53" s="85">
        <f>SUM(E53,F53,G53,H53,I53,J53,K53,L53,M53)</f>
        <v>0</v>
      </c>
      <c r="O53" s="95">
        <f>SUM('[1]0406012_G:0406062_G'!O53 )</f>
        <v>0</v>
      </c>
      <c r="P53" s="86">
        <f>SUM('[1]0406012_G:0406062_G'!P53 )</f>
        <v>0</v>
      </c>
      <c r="Q53" s="86">
        <f>SUM('[1]0406012_G:0406062_G'!Q53 )</f>
        <v>0</v>
      </c>
      <c r="R53" s="85">
        <f>SUM(O53:Q53)</f>
        <v>0</v>
      </c>
      <c r="S53" s="86">
        <f>SUM('[1]0406012_G:0406062_G'!S53 )</f>
        <v>0</v>
      </c>
      <c r="T53" s="86">
        <f>SUM('[1]0406012_G:0406062_G'!T53 )</f>
        <v>0</v>
      </c>
      <c r="U53" s="86">
        <f>SUM('[1]0406012_G:0406062_G'!U53 )</f>
        <v>0</v>
      </c>
      <c r="V53" s="86">
        <f>SUM('[1]0406012_G:0406062_G'!V53 )</f>
        <v>0</v>
      </c>
      <c r="W53" s="86">
        <f>SUM('[1]0406012_G:0406062_G'!W53 )</f>
        <v>0</v>
      </c>
      <c r="X53" s="86">
        <f>SUM('[1]0406012_G:0406062_G'!X53 )</f>
        <v>0</v>
      </c>
      <c r="Y53" s="86">
        <f>SUM('[1]0406012_G:0406062_G'!Y53 )</f>
        <v>0</v>
      </c>
      <c r="Z53" s="86">
        <f>SUM('[1]0406012_G:0406062_G'!Z53 )</f>
        <v>0</v>
      </c>
      <c r="AA53" s="86">
        <f>SUM('[1]0406012_G:0406062_G'!AA53 )</f>
        <v>0</v>
      </c>
      <c r="AB53" s="94">
        <f>SUM('[1]0406012_G:0406062_G'!AB53 )</f>
        <v>0</v>
      </c>
      <c r="AC53" s="85">
        <f>SUM(S53:AB53)</f>
        <v>0</v>
      </c>
      <c r="AD53" s="95">
        <f>SUM('[1]0406012_G:0406062_G'!AD53 )</f>
        <v>0</v>
      </c>
      <c r="AE53" s="86">
        <f>SUM('[1]0406012_G:0406062_G'!AE53 )</f>
        <v>0</v>
      </c>
      <c r="AF53" s="86">
        <f>SUM('[1]0406012_G:0406062_G'!AF53 )</f>
        <v>0</v>
      </c>
      <c r="AG53" s="96">
        <f>SUM(AD53:AF53)</f>
        <v>0</v>
      </c>
      <c r="AH53" s="86">
        <f>SUM('[1]0406012_G:0406062_G'!AH53 )</f>
        <v>0</v>
      </c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</row>
    <row r="54" spans="1:139">
      <c r="A54" s="77"/>
      <c r="B54" s="83"/>
      <c r="C54" s="90" t="s">
        <v>46</v>
      </c>
      <c r="D54" s="85">
        <f>SUM(N54,R54,AC54,AG54,AH54)</f>
        <v>0</v>
      </c>
      <c r="E54" s="81">
        <f>SUM('[1]0406012_G:0406062_G'!E54 )</f>
        <v>0</v>
      </c>
      <c r="F54" s="81">
        <f>SUM('[1]0406012_G:0406062_G'!F54 )</f>
        <v>0</v>
      </c>
      <c r="G54" s="81">
        <f>SUM('[1]0406012_G:0406062_G'!G54 )</f>
        <v>0</v>
      </c>
      <c r="H54" s="81">
        <f>SUM('[1]0406012_G:0406062_G'!H54 )</f>
        <v>0</v>
      </c>
      <c r="I54" s="81">
        <f>SUM('[1]0406012_G:0406062_G'!I54 )</f>
        <v>0</v>
      </c>
      <c r="J54" s="81">
        <f>SUM('[1]0406012_G:0406062_G'!J54 )</f>
        <v>0</v>
      </c>
      <c r="K54" s="81">
        <f>SUM('[1]0406012_G:0406062_G'!K54 )</f>
        <v>0</v>
      </c>
      <c r="L54" s="81">
        <f>SUM('[1]0406012_G:0406062_G'!L54 )</f>
        <v>0</v>
      </c>
      <c r="M54" s="81">
        <f>SUM('[1]0406012_G:0406062_G'!M54 )</f>
        <v>0</v>
      </c>
      <c r="N54" s="85">
        <f>SUM(E54,F54,G54,H54,I54,J54,K54,L54,M54)</f>
        <v>0</v>
      </c>
      <c r="O54" s="81">
        <f>SUM('[1]0406012_G:0406062_G'!O54 )</f>
        <v>0</v>
      </c>
      <c r="P54" s="86">
        <f>SUM('[1]0406012_G:0406062_G'!P54 )</f>
        <v>0</v>
      </c>
      <c r="Q54" s="81">
        <f>SUM('[1]0406012_G:0406062_G'!Q54 )</f>
        <v>0</v>
      </c>
      <c r="R54" s="80">
        <f>SUM(O54:Q54)</f>
        <v>0</v>
      </c>
      <c r="S54" s="81">
        <f>SUM('[1]0406012_G:0406062_G'!S54 )</f>
        <v>0</v>
      </c>
      <c r="T54" s="81">
        <f>SUM('[1]0406012_G:0406062_G'!T54 )</f>
        <v>0</v>
      </c>
      <c r="U54" s="81">
        <f>SUM('[1]0406012_G:0406062_G'!U54 )</f>
        <v>0</v>
      </c>
      <c r="V54" s="81">
        <f>SUM('[1]0406012_G:0406062_G'!V54 )</f>
        <v>0</v>
      </c>
      <c r="W54" s="81">
        <f>SUM('[1]0406012_G:0406062_G'!W54 )</f>
        <v>0</v>
      </c>
      <c r="X54" s="81">
        <f>SUM('[1]0406012_G:0406062_G'!X54 )</f>
        <v>0</v>
      </c>
      <c r="Y54" s="81">
        <f>SUM('[1]0406012_G:0406062_G'!Y54 )</f>
        <v>0</v>
      </c>
      <c r="Z54" s="81">
        <f>SUM('[1]0406012_G:0406062_G'!Z54 )</f>
        <v>0</v>
      </c>
      <c r="AA54" s="81">
        <f>SUM('[1]0406012_G:0406062_G'!AA54 )</f>
        <v>0</v>
      </c>
      <c r="AB54" s="81">
        <f>SUM('[1]0406012_G:0406062_G'!AB54 )</f>
        <v>0</v>
      </c>
      <c r="AC54" s="80">
        <f>SUM(S54:AB54)</f>
        <v>0</v>
      </c>
      <c r="AD54" s="81">
        <f>SUM('[1]0406012_G:0406062_G'!AD54 )</f>
        <v>0</v>
      </c>
      <c r="AE54" s="81">
        <f>SUM('[1]0406012_G:0406062_G'!AE54 )</f>
        <v>0</v>
      </c>
      <c r="AF54" s="81">
        <f>SUM('[1]0406012_G:0406062_G'!AF54 )</f>
        <v>0</v>
      </c>
      <c r="AG54" s="82">
        <f>SUM(AD54:AF54)</f>
        <v>0</v>
      </c>
      <c r="AH54" s="81">
        <f>SUM('[1]0406012_G:0406062_G'!AH54 )</f>
        <v>0</v>
      </c>
      <c r="AI54" s="100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</row>
    <row r="55" spans="1:139">
      <c r="A55" s="88"/>
      <c r="B55" s="89"/>
      <c r="C55" s="90" t="s">
        <v>13</v>
      </c>
      <c r="D55" s="85">
        <f t="shared" ref="D55:AH55" si="13">SUM(D53:D54)</f>
        <v>0</v>
      </c>
      <c r="E55" s="85">
        <f t="shared" si="13"/>
        <v>0</v>
      </c>
      <c r="F55" s="85">
        <f t="shared" si="13"/>
        <v>0</v>
      </c>
      <c r="G55" s="85">
        <f t="shared" si="13"/>
        <v>0</v>
      </c>
      <c r="H55" s="85">
        <f t="shared" si="13"/>
        <v>0</v>
      </c>
      <c r="I55" s="85">
        <f t="shared" si="13"/>
        <v>0</v>
      </c>
      <c r="J55" s="85">
        <f t="shared" si="13"/>
        <v>0</v>
      </c>
      <c r="K55" s="85">
        <f t="shared" si="13"/>
        <v>0</v>
      </c>
      <c r="L55" s="85">
        <f t="shared" si="13"/>
        <v>0</v>
      </c>
      <c r="M55" s="85">
        <f t="shared" si="13"/>
        <v>0</v>
      </c>
      <c r="N55" s="85">
        <f t="shared" si="13"/>
        <v>0</v>
      </c>
      <c r="O55" s="85">
        <f t="shared" si="13"/>
        <v>0</v>
      </c>
      <c r="P55" s="85">
        <f t="shared" si="13"/>
        <v>0</v>
      </c>
      <c r="Q55" s="85">
        <f t="shared" si="13"/>
        <v>0</v>
      </c>
      <c r="R55" s="85">
        <f t="shared" si="13"/>
        <v>0</v>
      </c>
      <c r="S55" s="85">
        <f t="shared" si="13"/>
        <v>0</v>
      </c>
      <c r="T55" s="85">
        <f t="shared" si="13"/>
        <v>0</v>
      </c>
      <c r="U55" s="85">
        <f t="shared" si="13"/>
        <v>0</v>
      </c>
      <c r="V55" s="85">
        <f t="shared" si="13"/>
        <v>0</v>
      </c>
      <c r="W55" s="85">
        <f t="shared" si="13"/>
        <v>0</v>
      </c>
      <c r="X55" s="85">
        <f t="shared" si="13"/>
        <v>0</v>
      </c>
      <c r="Y55" s="85">
        <f t="shared" si="13"/>
        <v>0</v>
      </c>
      <c r="Z55" s="85">
        <f t="shared" si="13"/>
        <v>0</v>
      </c>
      <c r="AA55" s="85">
        <f t="shared" si="13"/>
        <v>0</v>
      </c>
      <c r="AB55" s="85">
        <f t="shared" si="13"/>
        <v>0</v>
      </c>
      <c r="AC55" s="85">
        <f t="shared" si="13"/>
        <v>0</v>
      </c>
      <c r="AD55" s="85">
        <f t="shared" si="13"/>
        <v>0</v>
      </c>
      <c r="AE55" s="85">
        <f t="shared" si="13"/>
        <v>0</v>
      </c>
      <c r="AF55" s="85">
        <f t="shared" si="13"/>
        <v>0</v>
      </c>
      <c r="AG55" s="87">
        <f t="shared" si="13"/>
        <v>0</v>
      </c>
      <c r="AH55" s="85">
        <f t="shared" si="13"/>
        <v>0</v>
      </c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</row>
    <row r="56" spans="1:139">
      <c r="A56" s="77" t="s">
        <v>83</v>
      </c>
      <c r="B56" s="101" t="s">
        <v>118</v>
      </c>
      <c r="C56" s="93" t="s">
        <v>104</v>
      </c>
      <c r="D56" s="85">
        <f>SUM(N56,R56,AC56,AG56,AH56)</f>
        <v>11</v>
      </c>
      <c r="E56" s="86">
        <f>SUM('[1]0406012_G:0406062_G'!E56 )</f>
        <v>0</v>
      </c>
      <c r="F56" s="86">
        <f>SUM('[1]0406012_G:0406062_G'!F56 )</f>
        <v>0</v>
      </c>
      <c r="G56" s="86">
        <f>SUM('[1]0406012_G:0406062_G'!G56 )</f>
        <v>0</v>
      </c>
      <c r="H56" s="86">
        <f>SUM('[1]0406012_G:0406062_G'!H56 )</f>
        <v>0</v>
      </c>
      <c r="I56" s="86">
        <f>SUM('[1]0406012_G:0406062_G'!I56 )</f>
        <v>0</v>
      </c>
      <c r="J56" s="86">
        <f>SUM('[1]0406012_G:0406062_G'!J56 )</f>
        <v>0</v>
      </c>
      <c r="K56" s="86">
        <f>SUM('[1]0406012_G:0406062_G'!K56 )</f>
        <v>0</v>
      </c>
      <c r="L56" s="86">
        <f>SUM('[1]0406012_G:0406062_G'!L56 )</f>
        <v>0</v>
      </c>
      <c r="M56" s="94">
        <f>SUM('[1]0406012_G:0406062_G'!M56 )</f>
        <v>0</v>
      </c>
      <c r="N56" s="85">
        <f>SUM(E56,F56,G56,H56,I56,J56,K56,L56,M56)</f>
        <v>0</v>
      </c>
      <c r="O56" s="95">
        <f>SUM('[1]0406012_G:0406062_G'!O56 )</f>
        <v>0</v>
      </c>
      <c r="P56" s="86">
        <f>SUM('[1]0406012_G:0406062_G'!P56 )</f>
        <v>0</v>
      </c>
      <c r="Q56" s="86">
        <f>SUM('[1]0406012_G:0406062_G'!Q56 )</f>
        <v>0</v>
      </c>
      <c r="R56" s="85">
        <f>SUM(O56:Q56)</f>
        <v>0</v>
      </c>
      <c r="S56" s="86">
        <f>SUM('[1]0406012_G:0406062_G'!S56 )</f>
        <v>0</v>
      </c>
      <c r="T56" s="86">
        <f>SUM('[1]0406012_G:0406062_G'!T56 )</f>
        <v>6</v>
      </c>
      <c r="U56" s="86">
        <f>SUM('[1]0406012_G:0406062_G'!U56 )</f>
        <v>5</v>
      </c>
      <c r="V56" s="86">
        <f>SUM('[1]0406012_G:0406062_G'!V56 )</f>
        <v>0</v>
      </c>
      <c r="W56" s="86">
        <f>SUM('[1]0406012_G:0406062_G'!W56 )</f>
        <v>0</v>
      </c>
      <c r="X56" s="86">
        <f>SUM('[1]0406012_G:0406062_G'!X56 )</f>
        <v>0</v>
      </c>
      <c r="Y56" s="86">
        <f>SUM('[1]0406012_G:0406062_G'!Y56 )</f>
        <v>0</v>
      </c>
      <c r="Z56" s="86">
        <f>SUM('[1]0406012_G:0406062_G'!Z56 )</f>
        <v>0</v>
      </c>
      <c r="AA56" s="86">
        <f>SUM('[1]0406012_G:0406062_G'!AA56 )</f>
        <v>0</v>
      </c>
      <c r="AB56" s="94">
        <f>SUM('[1]0406012_G:0406062_G'!AB56 )</f>
        <v>0</v>
      </c>
      <c r="AC56" s="85">
        <f>SUM(S56:AB56)</f>
        <v>11</v>
      </c>
      <c r="AD56" s="95">
        <f>SUM('[1]0406012_G:0406062_G'!AD56 )</f>
        <v>0</v>
      </c>
      <c r="AE56" s="86">
        <f>SUM('[1]0406012_G:0406062_G'!AE56 )</f>
        <v>0</v>
      </c>
      <c r="AF56" s="86">
        <f>SUM('[1]0406012_G:0406062_G'!AF56 )</f>
        <v>0</v>
      </c>
      <c r="AG56" s="96">
        <f>SUM(AD56:AF56)</f>
        <v>0</v>
      </c>
      <c r="AH56" s="86">
        <f>SUM('[1]0406012_G:0406062_G'!AH56 )</f>
        <v>0</v>
      </c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</row>
    <row r="57" spans="1:139">
      <c r="A57" s="77"/>
      <c r="B57" s="101"/>
      <c r="C57" s="97" t="s">
        <v>46</v>
      </c>
      <c r="D57" s="85">
        <f>SUM(N57,R57,AC57,AG57,AH57)</f>
        <v>2825</v>
      </c>
      <c r="E57" s="81">
        <f>SUM('[1]0406012_G:0406062_G'!E57 )</f>
        <v>2448</v>
      </c>
      <c r="F57" s="81">
        <f>SUM('[1]0406012_G:0406062_G'!F57 )</f>
        <v>42</v>
      </c>
      <c r="G57" s="81">
        <f>SUM('[1]0406012_G:0406062_G'!G57 )</f>
        <v>19</v>
      </c>
      <c r="H57" s="81">
        <f>SUM('[1]0406012_G:0406062_G'!H57 )</f>
        <v>9</v>
      </c>
      <c r="I57" s="81">
        <f>SUM('[1]0406012_G:0406062_G'!I57 )</f>
        <v>70</v>
      </c>
      <c r="J57" s="81">
        <f>SUM('[1]0406012_G:0406062_G'!J57 )</f>
        <v>42</v>
      </c>
      <c r="K57" s="81">
        <f>SUM('[1]0406012_G:0406062_G'!K57 )</f>
        <v>0</v>
      </c>
      <c r="L57" s="81">
        <f>SUM('[1]0406012_G:0406062_G'!L57 )</f>
        <v>4</v>
      </c>
      <c r="M57" s="81">
        <f>SUM('[1]0406012_G:0406062_G'!M57 )</f>
        <v>71</v>
      </c>
      <c r="N57" s="85">
        <f>SUM(E57,F57,G57,H57,I57,J57,K57,L57,M57)</f>
        <v>2705</v>
      </c>
      <c r="O57" s="81">
        <f>SUM('[1]0406012_G:0406062_G'!O57 )</f>
        <v>6</v>
      </c>
      <c r="P57" s="86">
        <f>SUM('[1]0406012_G:0406062_G'!P57 )</f>
        <v>5</v>
      </c>
      <c r="Q57" s="81">
        <f>SUM('[1]0406012_G:0406062_G'!Q57 )</f>
        <v>0</v>
      </c>
      <c r="R57" s="80">
        <f>SUM(O57:Q57)</f>
        <v>11</v>
      </c>
      <c r="S57" s="81">
        <f>SUM('[1]0406012_G:0406062_G'!S57 )</f>
        <v>4</v>
      </c>
      <c r="T57" s="81">
        <f>SUM('[1]0406012_G:0406062_G'!T57 )</f>
        <v>55</v>
      </c>
      <c r="U57" s="81">
        <f>SUM('[1]0406012_G:0406062_G'!U57 )</f>
        <v>42</v>
      </c>
      <c r="V57" s="81">
        <f>SUM('[1]0406012_G:0406062_G'!V57 )</f>
        <v>2</v>
      </c>
      <c r="W57" s="81">
        <f>SUM('[1]0406012_G:0406062_G'!W57 )</f>
        <v>2</v>
      </c>
      <c r="X57" s="81">
        <f>SUM('[1]0406012_G:0406062_G'!X57 )</f>
        <v>0</v>
      </c>
      <c r="Y57" s="81">
        <f>SUM('[1]0406012_G:0406062_G'!Y57 )</f>
        <v>2</v>
      </c>
      <c r="Z57" s="81">
        <f>SUM('[1]0406012_G:0406062_G'!Z57 )</f>
        <v>0</v>
      </c>
      <c r="AA57" s="81">
        <f>SUM('[1]0406012_G:0406062_G'!AA57 )</f>
        <v>2</v>
      </c>
      <c r="AB57" s="81">
        <f>SUM('[1]0406012_G:0406062_G'!AB57 )</f>
        <v>0</v>
      </c>
      <c r="AC57" s="80">
        <f>SUM(S57:AB57)</f>
        <v>109</v>
      </c>
      <c r="AD57" s="81">
        <f>SUM('[1]0406012_G:0406062_G'!AD57 )</f>
        <v>0</v>
      </c>
      <c r="AE57" s="81">
        <f>SUM('[1]0406012_G:0406062_G'!AE57 )</f>
        <v>0</v>
      </c>
      <c r="AF57" s="81">
        <f>SUM('[1]0406012_G:0406062_G'!AF57 )</f>
        <v>0</v>
      </c>
      <c r="AG57" s="82">
        <f>SUM(AD57:AF57)</f>
        <v>0</v>
      </c>
      <c r="AH57" s="81">
        <f>SUM('[1]0406012_G:0406062_G'!AH57 )</f>
        <v>0</v>
      </c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</row>
    <row r="58" spans="1:139">
      <c r="A58" s="88"/>
      <c r="B58" s="101"/>
      <c r="C58" s="90" t="s">
        <v>13</v>
      </c>
      <c r="D58" s="85">
        <f t="shared" ref="D58:AH58" si="14">SUM(D56:D57)</f>
        <v>2836</v>
      </c>
      <c r="E58" s="85">
        <f t="shared" si="14"/>
        <v>2448</v>
      </c>
      <c r="F58" s="85">
        <f t="shared" si="14"/>
        <v>42</v>
      </c>
      <c r="G58" s="85">
        <f t="shared" si="14"/>
        <v>19</v>
      </c>
      <c r="H58" s="85">
        <f t="shared" si="14"/>
        <v>9</v>
      </c>
      <c r="I58" s="85">
        <f t="shared" si="14"/>
        <v>70</v>
      </c>
      <c r="J58" s="85">
        <f t="shared" si="14"/>
        <v>42</v>
      </c>
      <c r="K58" s="85">
        <f t="shared" si="14"/>
        <v>0</v>
      </c>
      <c r="L58" s="85">
        <f t="shared" si="14"/>
        <v>4</v>
      </c>
      <c r="M58" s="85">
        <f t="shared" si="14"/>
        <v>71</v>
      </c>
      <c r="N58" s="85">
        <f t="shared" si="14"/>
        <v>2705</v>
      </c>
      <c r="O58" s="85">
        <f t="shared" si="14"/>
        <v>6</v>
      </c>
      <c r="P58" s="85">
        <f t="shared" si="14"/>
        <v>5</v>
      </c>
      <c r="Q58" s="85">
        <f t="shared" si="14"/>
        <v>0</v>
      </c>
      <c r="R58" s="85">
        <f t="shared" si="14"/>
        <v>11</v>
      </c>
      <c r="S58" s="85">
        <f t="shared" si="14"/>
        <v>4</v>
      </c>
      <c r="T58" s="85">
        <f t="shared" si="14"/>
        <v>61</v>
      </c>
      <c r="U58" s="85">
        <f t="shared" si="14"/>
        <v>47</v>
      </c>
      <c r="V58" s="85">
        <f t="shared" si="14"/>
        <v>2</v>
      </c>
      <c r="W58" s="85">
        <f t="shared" si="14"/>
        <v>2</v>
      </c>
      <c r="X58" s="85">
        <f t="shared" si="14"/>
        <v>0</v>
      </c>
      <c r="Y58" s="85">
        <f t="shared" si="14"/>
        <v>2</v>
      </c>
      <c r="Z58" s="85">
        <f t="shared" si="14"/>
        <v>0</v>
      </c>
      <c r="AA58" s="85">
        <f t="shared" si="14"/>
        <v>2</v>
      </c>
      <c r="AB58" s="85">
        <f t="shared" si="14"/>
        <v>0</v>
      </c>
      <c r="AC58" s="85">
        <f t="shared" si="14"/>
        <v>120</v>
      </c>
      <c r="AD58" s="85">
        <f t="shared" si="14"/>
        <v>0</v>
      </c>
      <c r="AE58" s="85">
        <f t="shared" si="14"/>
        <v>0</v>
      </c>
      <c r="AF58" s="85">
        <f t="shared" si="14"/>
        <v>0</v>
      </c>
      <c r="AG58" s="87">
        <f t="shared" si="14"/>
        <v>0</v>
      </c>
      <c r="AH58" s="85">
        <f t="shared" si="14"/>
        <v>0</v>
      </c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</row>
    <row r="59" spans="1:139" ht="14.45" customHeight="1">
      <c r="A59" s="77" t="s">
        <v>84</v>
      </c>
      <c r="B59" s="92" t="s">
        <v>119</v>
      </c>
      <c r="C59" s="90" t="s">
        <v>104</v>
      </c>
      <c r="D59" s="85">
        <f>SUM(N59,R59,AC59,AG59,AH59)</f>
        <v>0</v>
      </c>
      <c r="E59" s="86">
        <f>SUM('[1]0406012_G:0406062_G'!E59 )</f>
        <v>0</v>
      </c>
      <c r="F59" s="86">
        <f>SUM('[1]0406012_G:0406062_G'!F59 )</f>
        <v>0</v>
      </c>
      <c r="G59" s="86">
        <f>SUM('[1]0406012_G:0406062_G'!G59 )</f>
        <v>0</v>
      </c>
      <c r="H59" s="86">
        <f>SUM('[1]0406012_G:0406062_G'!H59 )</f>
        <v>0</v>
      </c>
      <c r="I59" s="86">
        <f>SUM('[1]0406012_G:0406062_G'!I59 )</f>
        <v>0</v>
      </c>
      <c r="J59" s="86">
        <f>SUM('[1]0406012_G:0406062_G'!J59 )</f>
        <v>0</v>
      </c>
      <c r="K59" s="86">
        <f>SUM('[1]0406012_G:0406062_G'!K59 )</f>
        <v>0</v>
      </c>
      <c r="L59" s="86">
        <f>SUM('[1]0406012_G:0406062_G'!L59 )</f>
        <v>0</v>
      </c>
      <c r="M59" s="94">
        <f>SUM('[1]0406012_G:0406062_G'!M59 )</f>
        <v>0</v>
      </c>
      <c r="N59" s="85">
        <f>SUM(E59,F59,G59,H59,I59,J59,K59,L59,M59)</f>
        <v>0</v>
      </c>
      <c r="O59" s="95">
        <f>SUM('[1]0406012_G:0406062_G'!O59 )</f>
        <v>0</v>
      </c>
      <c r="P59" s="86">
        <f>SUM('[1]0406012_G:0406062_G'!P59 )</f>
        <v>0</v>
      </c>
      <c r="Q59" s="86">
        <f>SUM('[1]0406012_G:0406062_G'!Q59 )</f>
        <v>0</v>
      </c>
      <c r="R59" s="85">
        <f>SUM(O59:Q59)</f>
        <v>0</v>
      </c>
      <c r="S59" s="86">
        <f>SUM('[1]0406012_G:0406062_G'!S59 )</f>
        <v>0</v>
      </c>
      <c r="T59" s="86">
        <f>SUM('[1]0406012_G:0406062_G'!T59 )</f>
        <v>0</v>
      </c>
      <c r="U59" s="86">
        <f>SUM('[1]0406012_G:0406062_G'!U59 )</f>
        <v>0</v>
      </c>
      <c r="V59" s="86">
        <f>SUM('[1]0406012_G:0406062_G'!V59 )</f>
        <v>0</v>
      </c>
      <c r="W59" s="86">
        <f>SUM('[1]0406012_G:0406062_G'!W59 )</f>
        <v>0</v>
      </c>
      <c r="X59" s="86">
        <f>SUM('[1]0406012_G:0406062_G'!X59 )</f>
        <v>0</v>
      </c>
      <c r="Y59" s="86">
        <f>SUM('[1]0406012_G:0406062_G'!Y59 )</f>
        <v>0</v>
      </c>
      <c r="Z59" s="86">
        <f>SUM('[1]0406012_G:0406062_G'!Z59 )</f>
        <v>0</v>
      </c>
      <c r="AA59" s="86">
        <f>SUM('[1]0406012_G:0406062_G'!AA59 )</f>
        <v>0</v>
      </c>
      <c r="AB59" s="94">
        <f>SUM('[1]0406012_G:0406062_G'!AB59 )</f>
        <v>0</v>
      </c>
      <c r="AC59" s="85">
        <f>SUM(S59:AB59)</f>
        <v>0</v>
      </c>
      <c r="AD59" s="95">
        <f>SUM('[1]0406012_G:0406062_G'!AD59 )</f>
        <v>0</v>
      </c>
      <c r="AE59" s="86">
        <f>SUM('[1]0406012_G:0406062_G'!AE59 )</f>
        <v>0</v>
      </c>
      <c r="AF59" s="86">
        <f>SUM('[1]0406012_G:0406062_G'!AF59 )</f>
        <v>0</v>
      </c>
      <c r="AG59" s="96">
        <f>SUM(AD59:AF59)</f>
        <v>0</v>
      </c>
      <c r="AH59" s="86">
        <f>SUM('[1]0406012_G:0406062_G'!AH59 )</f>
        <v>0</v>
      </c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</row>
    <row r="60" spans="1:139">
      <c r="A60" s="77"/>
      <c r="B60" s="92"/>
      <c r="C60" s="90" t="s">
        <v>46</v>
      </c>
      <c r="D60" s="85">
        <f>SUM(N60,R60,AC60,AG60,AH60)</f>
        <v>13</v>
      </c>
      <c r="E60" s="81">
        <f>SUM('[1]0406012_G:0406062_G'!E60 )</f>
        <v>6</v>
      </c>
      <c r="F60" s="81">
        <f>SUM('[1]0406012_G:0406062_G'!F60 )</f>
        <v>1</v>
      </c>
      <c r="G60" s="81">
        <f>SUM('[1]0406012_G:0406062_G'!G60 )</f>
        <v>0</v>
      </c>
      <c r="H60" s="81">
        <f>SUM('[1]0406012_G:0406062_G'!H60 )</f>
        <v>0</v>
      </c>
      <c r="I60" s="81">
        <f>SUM('[1]0406012_G:0406062_G'!I60 )</f>
        <v>0</v>
      </c>
      <c r="J60" s="81">
        <f>SUM('[1]0406012_G:0406062_G'!J60 )</f>
        <v>0</v>
      </c>
      <c r="K60" s="81">
        <f>SUM('[1]0406012_G:0406062_G'!K60 )</f>
        <v>5</v>
      </c>
      <c r="L60" s="81">
        <f>SUM('[1]0406012_G:0406062_G'!L60 )</f>
        <v>0</v>
      </c>
      <c r="M60" s="81">
        <f>SUM('[1]0406012_G:0406062_G'!M60 )</f>
        <v>0</v>
      </c>
      <c r="N60" s="85">
        <f>SUM(E60,F60,G60,H60,I60,J60,K60,L60,M60)</f>
        <v>12</v>
      </c>
      <c r="O60" s="81">
        <f>SUM('[1]0406012_G:0406062_G'!O60 )</f>
        <v>0</v>
      </c>
      <c r="P60" s="86">
        <f>SUM('[1]0406012_G:0406062_G'!P60 )</f>
        <v>0</v>
      </c>
      <c r="Q60" s="81">
        <f>SUM('[1]0406012_G:0406062_G'!Q60 )</f>
        <v>0</v>
      </c>
      <c r="R60" s="80">
        <f>SUM(O60:Q60)</f>
        <v>0</v>
      </c>
      <c r="S60" s="81">
        <f>SUM('[1]0406012_G:0406062_G'!S60 )</f>
        <v>0</v>
      </c>
      <c r="T60" s="81">
        <f>SUM('[1]0406012_G:0406062_G'!T60 )</f>
        <v>1</v>
      </c>
      <c r="U60" s="81">
        <f>SUM('[1]0406012_G:0406062_G'!U60 )</f>
        <v>0</v>
      </c>
      <c r="V60" s="81">
        <f>SUM('[1]0406012_G:0406062_G'!V60 )</f>
        <v>0</v>
      </c>
      <c r="W60" s="81">
        <f>SUM('[1]0406012_G:0406062_G'!W60 )</f>
        <v>0</v>
      </c>
      <c r="X60" s="81">
        <f>SUM('[1]0406012_G:0406062_G'!X60 )</f>
        <v>0</v>
      </c>
      <c r="Y60" s="81">
        <f>SUM('[1]0406012_G:0406062_G'!Y60 )</f>
        <v>0</v>
      </c>
      <c r="Z60" s="81">
        <f>SUM('[1]0406012_G:0406062_G'!Z60 )</f>
        <v>0</v>
      </c>
      <c r="AA60" s="81">
        <f>SUM('[1]0406012_G:0406062_G'!AA60 )</f>
        <v>0</v>
      </c>
      <c r="AB60" s="81">
        <f>SUM('[1]0406012_G:0406062_G'!AB60 )</f>
        <v>0</v>
      </c>
      <c r="AC60" s="80">
        <f>SUM(S60:AB60)</f>
        <v>1</v>
      </c>
      <c r="AD60" s="81">
        <f>SUM('[1]0406012_G:0406062_G'!AD60 )</f>
        <v>0</v>
      </c>
      <c r="AE60" s="81">
        <f>SUM('[1]0406012_G:0406062_G'!AE60 )</f>
        <v>0</v>
      </c>
      <c r="AF60" s="81">
        <f>SUM('[1]0406012_G:0406062_G'!AF60 )</f>
        <v>0</v>
      </c>
      <c r="AG60" s="82">
        <f>SUM(AD60:AF60)</f>
        <v>0</v>
      </c>
      <c r="AH60" s="81">
        <f>SUM('[1]0406012_G:0406062_G'!AH60 )</f>
        <v>0</v>
      </c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</row>
    <row r="61" spans="1:139">
      <c r="A61" s="88"/>
      <c r="B61" s="99"/>
      <c r="C61" s="90" t="s">
        <v>13</v>
      </c>
      <c r="D61" s="85">
        <f t="shared" ref="D61:AH61" si="15">SUM(D59:D60)</f>
        <v>13</v>
      </c>
      <c r="E61" s="85">
        <f t="shared" si="15"/>
        <v>6</v>
      </c>
      <c r="F61" s="85">
        <f t="shared" si="15"/>
        <v>1</v>
      </c>
      <c r="G61" s="85">
        <f t="shared" si="15"/>
        <v>0</v>
      </c>
      <c r="H61" s="85">
        <f t="shared" si="15"/>
        <v>0</v>
      </c>
      <c r="I61" s="85">
        <f t="shared" si="15"/>
        <v>0</v>
      </c>
      <c r="J61" s="85">
        <f t="shared" si="15"/>
        <v>0</v>
      </c>
      <c r="K61" s="85">
        <f t="shared" si="15"/>
        <v>5</v>
      </c>
      <c r="L61" s="85">
        <f t="shared" si="15"/>
        <v>0</v>
      </c>
      <c r="M61" s="85">
        <f t="shared" si="15"/>
        <v>0</v>
      </c>
      <c r="N61" s="85">
        <f t="shared" si="15"/>
        <v>12</v>
      </c>
      <c r="O61" s="85">
        <f t="shared" si="15"/>
        <v>0</v>
      </c>
      <c r="P61" s="85">
        <f t="shared" si="15"/>
        <v>0</v>
      </c>
      <c r="Q61" s="85">
        <f t="shared" si="15"/>
        <v>0</v>
      </c>
      <c r="R61" s="85">
        <f t="shared" si="15"/>
        <v>0</v>
      </c>
      <c r="S61" s="85">
        <f t="shared" si="15"/>
        <v>0</v>
      </c>
      <c r="T61" s="85">
        <f t="shared" si="15"/>
        <v>1</v>
      </c>
      <c r="U61" s="85">
        <f t="shared" si="15"/>
        <v>0</v>
      </c>
      <c r="V61" s="85">
        <f t="shared" si="15"/>
        <v>0</v>
      </c>
      <c r="W61" s="85">
        <f t="shared" si="15"/>
        <v>0</v>
      </c>
      <c r="X61" s="85">
        <f t="shared" si="15"/>
        <v>0</v>
      </c>
      <c r="Y61" s="85">
        <f t="shared" si="15"/>
        <v>0</v>
      </c>
      <c r="Z61" s="85">
        <f t="shared" si="15"/>
        <v>0</v>
      </c>
      <c r="AA61" s="85">
        <f t="shared" si="15"/>
        <v>0</v>
      </c>
      <c r="AB61" s="85">
        <f t="shared" si="15"/>
        <v>0</v>
      </c>
      <c r="AC61" s="85">
        <f t="shared" si="15"/>
        <v>1</v>
      </c>
      <c r="AD61" s="85">
        <f t="shared" si="15"/>
        <v>0</v>
      </c>
      <c r="AE61" s="85">
        <f t="shared" si="15"/>
        <v>0</v>
      </c>
      <c r="AF61" s="85">
        <f t="shared" si="15"/>
        <v>0</v>
      </c>
      <c r="AG61" s="87">
        <f t="shared" si="15"/>
        <v>0</v>
      </c>
      <c r="AH61" s="85">
        <f t="shared" si="15"/>
        <v>0</v>
      </c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</row>
    <row r="62" spans="1:139">
      <c r="A62" s="102" t="s">
        <v>120</v>
      </c>
      <c r="B62" s="103" t="s">
        <v>121</v>
      </c>
      <c r="C62" s="104" t="s">
        <v>104</v>
      </c>
      <c r="D62" s="105">
        <f>SUM(N62,R62,AC62,AG62,AH62)</f>
        <v>657</v>
      </c>
      <c r="E62" s="105">
        <f t="shared" ref="E62:M63" si="16">SUM(E14,E17,E20,E23,E26,E29,E32,E35,E38,E41,E44,E47,E50,E53,E56,E59)</f>
        <v>235</v>
      </c>
      <c r="F62" s="105">
        <f t="shared" si="16"/>
        <v>15</v>
      </c>
      <c r="G62" s="105">
        <f t="shared" si="16"/>
        <v>10</v>
      </c>
      <c r="H62" s="105">
        <f t="shared" si="16"/>
        <v>0</v>
      </c>
      <c r="I62" s="105">
        <f t="shared" si="16"/>
        <v>21</v>
      </c>
      <c r="J62" s="105">
        <f t="shared" si="16"/>
        <v>11</v>
      </c>
      <c r="K62" s="105">
        <f t="shared" si="16"/>
        <v>0</v>
      </c>
      <c r="L62" s="105">
        <f t="shared" si="16"/>
        <v>2</v>
      </c>
      <c r="M62" s="105">
        <f t="shared" si="16"/>
        <v>21</v>
      </c>
      <c r="N62" s="105">
        <f>SUM(E62:M62)</f>
        <v>315</v>
      </c>
      <c r="O62" s="105">
        <f t="shared" ref="O62:Q63" si="17">SUM(O14,O17,O20,O23,O26,O29,O32,O35,O38,O41,O44,O47,O50,O53,O56,O59)</f>
        <v>0</v>
      </c>
      <c r="P62" s="105">
        <f t="shared" si="17"/>
        <v>0</v>
      </c>
      <c r="Q62" s="105">
        <f t="shared" si="17"/>
        <v>0</v>
      </c>
      <c r="R62" s="105">
        <f>SUM(O62:Q62)</f>
        <v>0</v>
      </c>
      <c r="S62" s="105">
        <f t="shared" ref="S62:AB63" si="18">SUM(S14,S17,S20,S23,S26,S29,S32,S35,S38,S41,S44,S47,S50,S53,S56,S59)</f>
        <v>43</v>
      </c>
      <c r="T62" s="105">
        <f t="shared" si="18"/>
        <v>12</v>
      </c>
      <c r="U62" s="105">
        <f t="shared" si="18"/>
        <v>30</v>
      </c>
      <c r="V62" s="105">
        <f t="shared" si="18"/>
        <v>1</v>
      </c>
      <c r="W62" s="105">
        <f t="shared" si="18"/>
        <v>14</v>
      </c>
      <c r="X62" s="105">
        <f t="shared" si="18"/>
        <v>0</v>
      </c>
      <c r="Y62" s="105">
        <f t="shared" si="18"/>
        <v>29</v>
      </c>
      <c r="Z62" s="105">
        <f t="shared" si="18"/>
        <v>0</v>
      </c>
      <c r="AA62" s="105">
        <f t="shared" si="18"/>
        <v>0</v>
      </c>
      <c r="AB62" s="105">
        <f t="shared" si="18"/>
        <v>0</v>
      </c>
      <c r="AC62" s="105">
        <f>SUM(S62:AB62)</f>
        <v>129</v>
      </c>
      <c r="AD62" s="105">
        <f t="shared" ref="AD62:AF63" si="19">SUM(AD14,AD17,AD20,AD23,AD26,AD29,AD32,AD35,AD38,AD41,AD44,AD47,AD50,AD53,AD56,AD59)</f>
        <v>0</v>
      </c>
      <c r="AE62" s="105">
        <f t="shared" si="19"/>
        <v>213</v>
      </c>
      <c r="AF62" s="105">
        <f t="shared" si="19"/>
        <v>0</v>
      </c>
      <c r="AG62" s="106">
        <f>SUM(AD62:AF62)</f>
        <v>213</v>
      </c>
      <c r="AH62" s="105">
        <f>SUM(AH14,AH17,AH20,AH23,AH26,AH29,AH32,AH35,AH38,AH41,AH44,AH47,AH50,AH53,AH56,AH59)</f>
        <v>0</v>
      </c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</row>
    <row r="63" spans="1:139">
      <c r="A63" s="107"/>
      <c r="B63" s="108"/>
      <c r="C63" s="104" t="s">
        <v>46</v>
      </c>
      <c r="D63" s="105">
        <f>SUM(N63,R63,AC63,AG63,AH63)</f>
        <v>71825</v>
      </c>
      <c r="E63" s="105">
        <f t="shared" si="16"/>
        <v>47207</v>
      </c>
      <c r="F63" s="105">
        <f t="shared" si="16"/>
        <v>3170</v>
      </c>
      <c r="G63" s="105">
        <f t="shared" si="16"/>
        <v>2053</v>
      </c>
      <c r="H63" s="105">
        <f t="shared" si="16"/>
        <v>184</v>
      </c>
      <c r="I63" s="105">
        <f t="shared" si="16"/>
        <v>1426</v>
      </c>
      <c r="J63" s="105">
        <f t="shared" si="16"/>
        <v>378</v>
      </c>
      <c r="K63" s="105">
        <f t="shared" si="16"/>
        <v>126</v>
      </c>
      <c r="L63" s="105">
        <f t="shared" si="16"/>
        <v>304</v>
      </c>
      <c r="M63" s="105">
        <f t="shared" si="16"/>
        <v>1456</v>
      </c>
      <c r="N63" s="105">
        <f>SUM(E63:M63)</f>
        <v>56304</v>
      </c>
      <c r="O63" s="105">
        <f t="shared" si="17"/>
        <v>10701</v>
      </c>
      <c r="P63" s="105">
        <f t="shared" si="17"/>
        <v>102</v>
      </c>
      <c r="Q63" s="105">
        <f t="shared" si="17"/>
        <v>0</v>
      </c>
      <c r="R63" s="105">
        <f>SUM(O63:Q63)</f>
        <v>10803</v>
      </c>
      <c r="S63" s="105">
        <f t="shared" si="18"/>
        <v>541</v>
      </c>
      <c r="T63" s="105">
        <f t="shared" si="18"/>
        <v>121</v>
      </c>
      <c r="U63" s="105">
        <f t="shared" si="18"/>
        <v>193</v>
      </c>
      <c r="V63" s="105">
        <f t="shared" si="18"/>
        <v>13</v>
      </c>
      <c r="W63" s="105">
        <f t="shared" si="18"/>
        <v>54</v>
      </c>
      <c r="X63" s="105">
        <f t="shared" si="18"/>
        <v>2</v>
      </c>
      <c r="Y63" s="105">
        <f t="shared" si="18"/>
        <v>1668</v>
      </c>
      <c r="Z63" s="105">
        <f t="shared" si="18"/>
        <v>194</v>
      </c>
      <c r="AA63" s="105">
        <f t="shared" si="18"/>
        <v>142</v>
      </c>
      <c r="AB63" s="105">
        <f t="shared" si="18"/>
        <v>6</v>
      </c>
      <c r="AC63" s="105">
        <f>SUM(S63:AB63)</f>
        <v>2934</v>
      </c>
      <c r="AD63" s="105">
        <f t="shared" si="19"/>
        <v>0</v>
      </c>
      <c r="AE63" s="105">
        <f t="shared" si="19"/>
        <v>1409</v>
      </c>
      <c r="AF63" s="105">
        <f t="shared" si="19"/>
        <v>176</v>
      </c>
      <c r="AG63" s="106">
        <f>SUM(AD63:AF63)</f>
        <v>1585</v>
      </c>
      <c r="AH63" s="105">
        <f>SUM(AH15,AH18,AH21,AH24,AH27,AH30,AH33,AH36,AH39,AH42,AH45,AH48,AH51,AH54,AH57,AH60)</f>
        <v>199</v>
      </c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</row>
    <row r="64" spans="1:139">
      <c r="A64" s="109"/>
      <c r="B64" s="110"/>
      <c r="C64" s="111" t="s">
        <v>13</v>
      </c>
      <c r="D64" s="112">
        <f t="shared" ref="D64:AH64" si="20">SUM(D62:D63)</f>
        <v>72482</v>
      </c>
      <c r="E64" s="113">
        <f t="shared" si="20"/>
        <v>47442</v>
      </c>
      <c r="F64" s="113">
        <f t="shared" si="20"/>
        <v>3185</v>
      </c>
      <c r="G64" s="113">
        <f t="shared" si="20"/>
        <v>2063</v>
      </c>
      <c r="H64" s="113">
        <f t="shared" si="20"/>
        <v>184</v>
      </c>
      <c r="I64" s="113">
        <f t="shared" si="20"/>
        <v>1447</v>
      </c>
      <c r="J64" s="113">
        <f t="shared" si="20"/>
        <v>389</v>
      </c>
      <c r="K64" s="113">
        <f t="shared" si="20"/>
        <v>126</v>
      </c>
      <c r="L64" s="113">
        <f t="shared" si="20"/>
        <v>306</v>
      </c>
      <c r="M64" s="113">
        <f t="shared" si="20"/>
        <v>1477</v>
      </c>
      <c r="N64" s="113">
        <f t="shared" si="20"/>
        <v>56619</v>
      </c>
      <c r="O64" s="113">
        <f t="shared" si="20"/>
        <v>10701</v>
      </c>
      <c r="P64" s="113">
        <f t="shared" si="20"/>
        <v>102</v>
      </c>
      <c r="Q64" s="113">
        <f t="shared" si="20"/>
        <v>0</v>
      </c>
      <c r="R64" s="113">
        <f t="shared" si="20"/>
        <v>10803</v>
      </c>
      <c r="S64" s="113">
        <f t="shared" si="20"/>
        <v>584</v>
      </c>
      <c r="T64" s="113">
        <f t="shared" si="20"/>
        <v>133</v>
      </c>
      <c r="U64" s="113">
        <f t="shared" si="20"/>
        <v>223</v>
      </c>
      <c r="V64" s="113">
        <f t="shared" si="20"/>
        <v>14</v>
      </c>
      <c r="W64" s="113">
        <f t="shared" si="20"/>
        <v>68</v>
      </c>
      <c r="X64" s="113">
        <f t="shared" si="20"/>
        <v>2</v>
      </c>
      <c r="Y64" s="113">
        <f t="shared" si="20"/>
        <v>1697</v>
      </c>
      <c r="Z64" s="113">
        <f t="shared" si="20"/>
        <v>194</v>
      </c>
      <c r="AA64" s="113">
        <f t="shared" si="20"/>
        <v>142</v>
      </c>
      <c r="AB64" s="113">
        <f t="shared" si="20"/>
        <v>6</v>
      </c>
      <c r="AC64" s="113">
        <f t="shared" si="20"/>
        <v>3063</v>
      </c>
      <c r="AD64" s="113">
        <f t="shared" si="20"/>
        <v>0</v>
      </c>
      <c r="AE64" s="113">
        <f t="shared" si="20"/>
        <v>1622</v>
      </c>
      <c r="AF64" s="113">
        <f t="shared" si="20"/>
        <v>176</v>
      </c>
      <c r="AG64" s="114">
        <f t="shared" si="20"/>
        <v>1798</v>
      </c>
      <c r="AH64" s="105">
        <f t="shared" si="20"/>
        <v>199</v>
      </c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</row>
    <row r="65" spans="1:139">
      <c r="A65" s="115"/>
      <c r="B65" s="116" t="s">
        <v>122</v>
      </c>
      <c r="C65" s="117" t="s">
        <v>104</v>
      </c>
      <c r="D65" s="118">
        <f>D68-D62</f>
        <v>0</v>
      </c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</row>
    <row r="66" spans="1:139">
      <c r="A66" s="115"/>
      <c r="B66" s="120"/>
      <c r="C66" s="117" t="s">
        <v>46</v>
      </c>
      <c r="D66" s="118">
        <f>D69-D63</f>
        <v>394</v>
      </c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</row>
    <row r="67" spans="1:139">
      <c r="A67" s="115"/>
      <c r="B67" s="122"/>
      <c r="C67" s="117" t="s">
        <v>13</v>
      </c>
      <c r="D67" s="123">
        <f>SUM(D65:D66)</f>
        <v>394</v>
      </c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4"/>
      <c r="AA67" s="124"/>
      <c r="AB67" s="124"/>
      <c r="AC67" s="124"/>
      <c r="AD67" s="124"/>
      <c r="AE67" s="124"/>
      <c r="AF67" s="124"/>
      <c r="AG67" s="124"/>
      <c r="AH67" s="12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</row>
    <row r="68" spans="1:139">
      <c r="A68" s="115" t="s">
        <v>123</v>
      </c>
      <c r="B68" s="125" t="s">
        <v>124</v>
      </c>
      <c r="C68" s="126" t="s">
        <v>104</v>
      </c>
      <c r="D68" s="127">
        <f>SUM(N68,R68,AC68,AG68,AH68)</f>
        <v>657</v>
      </c>
      <c r="E68" s="128">
        <f>SUM('[1]0406012_G:0406062_G'!E68 )</f>
        <v>235</v>
      </c>
      <c r="F68" s="81">
        <f>SUM('[1]0406012_G:0406062_G'!F68 )</f>
        <v>15</v>
      </c>
      <c r="G68" s="81">
        <f>SUM('[1]0406012_G:0406062_G'!G68 )</f>
        <v>10</v>
      </c>
      <c r="H68" s="81">
        <f>SUM('[1]0406012_G:0406062_G'!H68 )</f>
        <v>0</v>
      </c>
      <c r="I68" s="81">
        <f>SUM('[1]0406012_G:0406062_G'!I68 )</f>
        <v>21</v>
      </c>
      <c r="J68" s="81">
        <f>SUM('[1]0406012_G:0406062_G'!J68 )</f>
        <v>11</v>
      </c>
      <c r="K68" s="81">
        <f>SUM('[1]0406012_G:0406062_G'!K68 )</f>
        <v>0</v>
      </c>
      <c r="L68" s="81">
        <f>SUM('[1]0406012_G:0406062_G'!L68 )</f>
        <v>2</v>
      </c>
      <c r="M68" s="81">
        <f>SUM('[1]0406012_G:0406062_G'!M68 )</f>
        <v>21</v>
      </c>
      <c r="N68" s="85">
        <f>SUM(E68:M68)</f>
        <v>315</v>
      </c>
      <c r="O68" s="81">
        <f>SUM('[1]0406012_G:0406062_G'!O68 )</f>
        <v>0</v>
      </c>
      <c r="P68" s="81">
        <f>SUM('[1]0406012_G:0406062_G'!P68 )</f>
        <v>0</v>
      </c>
      <c r="Q68" s="81">
        <f>SUM('[1]0406012_G:0406062_G'!Q68 )</f>
        <v>0</v>
      </c>
      <c r="R68" s="80">
        <f>SUM(O68:Q68)</f>
        <v>0</v>
      </c>
      <c r="S68" s="81">
        <f>SUM('[1]0406012_G:0406062_G'!S68 )</f>
        <v>43</v>
      </c>
      <c r="T68" s="81">
        <f>SUM('[1]0406012_G:0406062_G'!T68 )</f>
        <v>12</v>
      </c>
      <c r="U68" s="81">
        <f>SUM('[1]0406012_G:0406062_G'!U68 )</f>
        <v>30</v>
      </c>
      <c r="V68" s="81">
        <f>SUM('[1]0406012_G:0406062_G'!V68 )</f>
        <v>1</v>
      </c>
      <c r="W68" s="81">
        <f>SUM('[1]0406012_G:0406062_G'!W68 )</f>
        <v>14</v>
      </c>
      <c r="X68" s="81">
        <f>SUM('[1]0406012_G:0406062_G'!X68 )</f>
        <v>0</v>
      </c>
      <c r="Y68" s="81">
        <f>SUM('[1]0406012_G:0406062_G'!Y68 )</f>
        <v>29</v>
      </c>
      <c r="Z68" s="81">
        <f>SUM('[1]0406012_G:0406062_G'!Z68 )</f>
        <v>0</v>
      </c>
      <c r="AA68" s="81">
        <f>SUM('[1]0406012_G:0406062_G'!AA68 )</f>
        <v>0</v>
      </c>
      <c r="AB68" s="81">
        <f>SUM('[1]0406012_G:0406062_G'!AB68 )</f>
        <v>0</v>
      </c>
      <c r="AC68" s="85">
        <f>SUM(S68:AB68)</f>
        <v>129</v>
      </c>
      <c r="AD68" s="81">
        <f>SUM('[1]0406012_G:0406062_G'!AD68 )</f>
        <v>0</v>
      </c>
      <c r="AE68" s="81">
        <f>SUM('[1]0406012_G:0406062_G'!AE68 )</f>
        <v>213</v>
      </c>
      <c r="AF68" s="81">
        <f>SUM('[1]0406012_G:0406062_G'!AF68 )</f>
        <v>0</v>
      </c>
      <c r="AG68" s="82">
        <f>SUM(AD68:AF68)</f>
        <v>213</v>
      </c>
      <c r="AH68" s="86">
        <f>SUM('[1]0406012_G:0406062_G'!AH68 )</f>
        <v>0</v>
      </c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</row>
    <row r="69" spans="1:139">
      <c r="A69" s="115" t="s">
        <v>123</v>
      </c>
      <c r="B69" s="129"/>
      <c r="C69" s="126" t="s">
        <v>46</v>
      </c>
      <c r="D69" s="127">
        <f>SUM(N69,R69,AC69,AG69,AH69)</f>
        <v>72219</v>
      </c>
      <c r="E69" s="86">
        <f>SUM('[1]0406012_G:0406062_G'!E69 )</f>
        <v>47480</v>
      </c>
      <c r="F69" s="86">
        <f>SUM('[1]0406012_G:0406062_G'!F69 )</f>
        <v>3189</v>
      </c>
      <c r="G69" s="86">
        <f>SUM('[1]0406012_G:0406062_G'!G69 )</f>
        <v>2066</v>
      </c>
      <c r="H69" s="86">
        <f>SUM('[1]0406012_G:0406062_G'!H69 )</f>
        <v>184</v>
      </c>
      <c r="I69" s="86">
        <f>SUM('[1]0406012_G:0406062_G'!I69 )</f>
        <v>1434</v>
      </c>
      <c r="J69" s="86">
        <f>SUM('[1]0406012_G:0406062_G'!J69 )</f>
        <v>380</v>
      </c>
      <c r="K69" s="86">
        <f>SUM('[1]0406012_G:0406062_G'!K69 )</f>
        <v>127</v>
      </c>
      <c r="L69" s="86">
        <f>SUM('[1]0406012_G:0406062_G'!L69 )</f>
        <v>305</v>
      </c>
      <c r="M69" s="86">
        <f>SUM('[1]0406012_G:0406062_G'!M69 )</f>
        <v>1464</v>
      </c>
      <c r="N69" s="85">
        <f>SUM(E69:M69)</f>
        <v>56629</v>
      </c>
      <c r="O69" s="86">
        <f>SUM('[1]0406012_G:0406062_G'!O69 )</f>
        <v>10747</v>
      </c>
      <c r="P69" s="86">
        <f>SUM('[1]0406012_G:0406062_G'!P69 )</f>
        <v>102</v>
      </c>
      <c r="Q69" s="86">
        <f>SUM('[1]0406012_G:0406062_G'!Q69 )</f>
        <v>0</v>
      </c>
      <c r="R69" s="85">
        <f>SUM(O69:Q69)</f>
        <v>10849</v>
      </c>
      <c r="S69" s="86">
        <f>SUM('[1]0406012_G:0406062_G'!S69 )</f>
        <v>543</v>
      </c>
      <c r="T69" s="86">
        <f>SUM('[1]0406012_G:0406062_G'!T69 )</f>
        <v>121</v>
      </c>
      <c r="U69" s="86">
        <f>SUM('[1]0406012_G:0406062_G'!U69 )</f>
        <v>193</v>
      </c>
      <c r="V69" s="86">
        <f>SUM('[1]0406012_G:0406062_G'!V69 )</f>
        <v>13</v>
      </c>
      <c r="W69" s="86">
        <f>SUM('[1]0406012_G:0406062_G'!W69 )</f>
        <v>54</v>
      </c>
      <c r="X69" s="86">
        <f>SUM('[1]0406012_G:0406062_G'!X69 )</f>
        <v>2</v>
      </c>
      <c r="Y69" s="86">
        <f>SUM('[1]0406012_G:0406062_G'!Y69 )</f>
        <v>1677</v>
      </c>
      <c r="Z69" s="86">
        <f>SUM('[1]0406012_G:0406062_G'!Z69 )</f>
        <v>194</v>
      </c>
      <c r="AA69" s="86">
        <f>SUM('[1]0406012_G:0406062_G'!AA69 )</f>
        <v>143</v>
      </c>
      <c r="AB69" s="86">
        <f>SUM('[1]0406012_G:0406062_G'!AB69 )</f>
        <v>6</v>
      </c>
      <c r="AC69" s="85">
        <f>SUM(S69:AB69)</f>
        <v>2946</v>
      </c>
      <c r="AD69" s="86">
        <f>SUM('[1]0406012_G:0406062_G'!AD69 )</f>
        <v>0</v>
      </c>
      <c r="AE69" s="86">
        <f>SUM('[1]0406012_G:0406062_G'!AE69 )</f>
        <v>1419</v>
      </c>
      <c r="AF69" s="86">
        <f>SUM('[1]0406012_G:0406062_G'!AF69 )</f>
        <v>176</v>
      </c>
      <c r="AG69" s="87">
        <f>SUM(AD69:AF69)</f>
        <v>1595</v>
      </c>
      <c r="AH69" s="86">
        <f>SUM('[1]0406012_G:0406062_G'!AH69 )</f>
        <v>200</v>
      </c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</row>
    <row r="70" spans="1:139">
      <c r="A70" s="115" t="s">
        <v>123</v>
      </c>
      <c r="B70" s="130"/>
      <c r="C70" s="131" t="s">
        <v>13</v>
      </c>
      <c r="D70" s="132">
        <f t="shared" ref="D70:AH70" si="21">SUM(D68:D69)</f>
        <v>72876</v>
      </c>
      <c r="E70" s="85">
        <f t="shared" si="21"/>
        <v>47715</v>
      </c>
      <c r="F70" s="85">
        <f t="shared" si="21"/>
        <v>3204</v>
      </c>
      <c r="G70" s="85">
        <f t="shared" si="21"/>
        <v>2076</v>
      </c>
      <c r="H70" s="85">
        <f t="shared" si="21"/>
        <v>184</v>
      </c>
      <c r="I70" s="85">
        <f t="shared" si="21"/>
        <v>1455</v>
      </c>
      <c r="J70" s="85">
        <f t="shared" si="21"/>
        <v>391</v>
      </c>
      <c r="K70" s="85">
        <f t="shared" si="21"/>
        <v>127</v>
      </c>
      <c r="L70" s="85">
        <f t="shared" si="21"/>
        <v>307</v>
      </c>
      <c r="M70" s="85">
        <f t="shared" si="21"/>
        <v>1485</v>
      </c>
      <c r="N70" s="85">
        <f t="shared" si="21"/>
        <v>56944</v>
      </c>
      <c r="O70" s="85">
        <f t="shared" si="21"/>
        <v>10747</v>
      </c>
      <c r="P70" s="85">
        <f t="shared" si="21"/>
        <v>102</v>
      </c>
      <c r="Q70" s="85">
        <f t="shared" si="21"/>
        <v>0</v>
      </c>
      <c r="R70" s="85">
        <f t="shared" si="21"/>
        <v>10849</v>
      </c>
      <c r="S70" s="85">
        <f t="shared" si="21"/>
        <v>586</v>
      </c>
      <c r="T70" s="85">
        <f t="shared" si="21"/>
        <v>133</v>
      </c>
      <c r="U70" s="85">
        <f t="shared" si="21"/>
        <v>223</v>
      </c>
      <c r="V70" s="85">
        <f t="shared" si="21"/>
        <v>14</v>
      </c>
      <c r="W70" s="85">
        <f t="shared" si="21"/>
        <v>68</v>
      </c>
      <c r="X70" s="85">
        <f t="shared" si="21"/>
        <v>2</v>
      </c>
      <c r="Y70" s="85">
        <f t="shared" si="21"/>
        <v>1706</v>
      </c>
      <c r="Z70" s="85">
        <f t="shared" si="21"/>
        <v>194</v>
      </c>
      <c r="AA70" s="85">
        <f t="shared" si="21"/>
        <v>143</v>
      </c>
      <c r="AB70" s="85">
        <f t="shared" si="21"/>
        <v>6</v>
      </c>
      <c r="AC70" s="85">
        <f t="shared" si="21"/>
        <v>3075</v>
      </c>
      <c r="AD70" s="85">
        <f t="shared" si="21"/>
        <v>0</v>
      </c>
      <c r="AE70" s="85">
        <f t="shared" si="21"/>
        <v>1632</v>
      </c>
      <c r="AF70" s="85">
        <f t="shared" si="21"/>
        <v>176</v>
      </c>
      <c r="AG70" s="87">
        <f t="shared" si="21"/>
        <v>1808</v>
      </c>
      <c r="AH70" s="85">
        <f t="shared" si="21"/>
        <v>200</v>
      </c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</row>
    <row r="71" spans="1:139" s="4" customFormat="1">
      <c r="B71" s="11"/>
    </row>
    <row r="72" spans="1:139" s="4" customFormat="1">
      <c r="B72" s="11"/>
    </row>
    <row r="73" spans="1:139" s="4" customFormat="1">
      <c r="B73" s="11"/>
    </row>
    <row r="74" spans="1:139" s="4" customFormat="1">
      <c r="B74" s="11"/>
    </row>
    <row r="75" spans="1:139" s="4" customFormat="1">
      <c r="B75" s="11"/>
    </row>
    <row r="76" spans="1:139" s="4" customFormat="1">
      <c r="B76" s="11"/>
    </row>
    <row r="77" spans="1:139" s="4" customFormat="1">
      <c r="B77" s="11"/>
    </row>
    <row r="78" spans="1:139" s="4" customFormat="1">
      <c r="B78" s="11"/>
    </row>
    <row r="79" spans="1:139" s="4" customFormat="1">
      <c r="B79" s="11"/>
    </row>
    <row r="80" spans="1:139" s="4" customFormat="1">
      <c r="B80" s="11"/>
    </row>
    <row r="81" spans="2:2" s="4" customFormat="1">
      <c r="B81" s="11"/>
    </row>
    <row r="82" spans="2:2" s="4" customFormat="1">
      <c r="B82" s="11"/>
    </row>
    <row r="83" spans="2:2" s="4" customFormat="1">
      <c r="B83" s="11"/>
    </row>
    <row r="84" spans="2:2" s="4" customFormat="1">
      <c r="B84" s="11"/>
    </row>
    <row r="85" spans="2:2" s="4" customFormat="1">
      <c r="B85" s="11"/>
    </row>
    <row r="86" spans="2:2" s="4" customFormat="1">
      <c r="B86" s="11"/>
    </row>
    <row r="87" spans="2:2" s="4" customFormat="1">
      <c r="B87" s="11"/>
    </row>
    <row r="88" spans="2:2" s="4" customFormat="1">
      <c r="B88" s="11"/>
    </row>
    <row r="89" spans="2:2" s="4" customFormat="1">
      <c r="B89" s="11"/>
    </row>
    <row r="90" spans="2:2" s="4" customFormat="1">
      <c r="B90" s="11"/>
    </row>
    <row r="91" spans="2:2" s="4" customFormat="1">
      <c r="B91" s="11"/>
    </row>
    <row r="92" spans="2:2" s="4" customFormat="1">
      <c r="B92" s="11"/>
    </row>
    <row r="93" spans="2:2" s="4" customFormat="1">
      <c r="B93" s="11"/>
    </row>
    <row r="94" spans="2:2" s="4" customFormat="1">
      <c r="B94" s="11"/>
    </row>
    <row r="95" spans="2:2" s="4" customFormat="1">
      <c r="B95" s="11"/>
    </row>
    <row r="96" spans="2:2" s="4" customFormat="1">
      <c r="B96" s="11"/>
    </row>
    <row r="97" spans="2:2" s="4" customFormat="1">
      <c r="B97" s="11"/>
    </row>
    <row r="98" spans="2:2" s="4" customFormat="1">
      <c r="B98" s="11"/>
    </row>
    <row r="99" spans="2:2" s="4" customFormat="1">
      <c r="B99" s="11"/>
    </row>
    <row r="100" spans="2:2" s="4" customFormat="1">
      <c r="B100" s="11"/>
    </row>
    <row r="101" spans="2:2" s="4" customFormat="1">
      <c r="B101" s="11"/>
    </row>
    <row r="102" spans="2:2" s="4" customFormat="1">
      <c r="B102" s="11"/>
    </row>
    <row r="103" spans="2:2" s="4" customFormat="1">
      <c r="B103" s="11"/>
    </row>
    <row r="104" spans="2:2" s="4" customFormat="1">
      <c r="B104" s="11"/>
    </row>
    <row r="105" spans="2:2" s="4" customFormat="1">
      <c r="B105" s="11"/>
    </row>
    <row r="106" spans="2:2" s="4" customFormat="1">
      <c r="B106" s="11"/>
    </row>
    <row r="107" spans="2:2" s="4" customFormat="1">
      <c r="B107" s="11"/>
    </row>
    <row r="108" spans="2:2" s="4" customFormat="1">
      <c r="B108" s="11"/>
    </row>
    <row r="109" spans="2:2" s="4" customFormat="1">
      <c r="B109" s="11"/>
    </row>
    <row r="110" spans="2:2" s="4" customFormat="1">
      <c r="B110" s="11"/>
    </row>
    <row r="111" spans="2:2" s="4" customFormat="1">
      <c r="B111" s="11"/>
    </row>
    <row r="112" spans="2:2" s="4" customFormat="1">
      <c r="B112" s="11"/>
    </row>
    <row r="113" spans="2:2" s="4" customFormat="1">
      <c r="B113" s="11"/>
    </row>
    <row r="114" spans="2:2" s="4" customFormat="1">
      <c r="B114" s="11"/>
    </row>
    <row r="115" spans="2:2" s="4" customFormat="1">
      <c r="B115" s="11"/>
    </row>
    <row r="116" spans="2:2" s="4" customFormat="1">
      <c r="B116" s="11"/>
    </row>
    <row r="117" spans="2:2" s="4" customFormat="1">
      <c r="B117" s="11"/>
    </row>
    <row r="118" spans="2:2" s="4" customFormat="1">
      <c r="B118" s="11"/>
    </row>
    <row r="119" spans="2:2" s="4" customFormat="1">
      <c r="B119" s="11"/>
    </row>
    <row r="120" spans="2:2" s="4" customFormat="1">
      <c r="B120" s="11"/>
    </row>
    <row r="121" spans="2:2" s="4" customFormat="1">
      <c r="B121" s="11"/>
    </row>
    <row r="122" spans="2:2" s="4" customFormat="1">
      <c r="B122" s="11"/>
    </row>
    <row r="123" spans="2:2" s="4" customFormat="1">
      <c r="B123" s="11"/>
    </row>
    <row r="124" spans="2:2" s="4" customFormat="1">
      <c r="B124" s="11"/>
    </row>
    <row r="125" spans="2:2" s="4" customFormat="1">
      <c r="B125" s="11"/>
    </row>
    <row r="126" spans="2:2" s="4" customFormat="1">
      <c r="B126" s="11"/>
    </row>
    <row r="127" spans="2:2" s="4" customFormat="1">
      <c r="B127" s="11"/>
    </row>
    <row r="128" spans="2:2" s="4" customFormat="1">
      <c r="B128" s="11"/>
    </row>
    <row r="129" spans="2:2" s="4" customFormat="1">
      <c r="B129" s="11"/>
    </row>
    <row r="130" spans="2:2" s="4" customFormat="1">
      <c r="B130" s="11"/>
    </row>
    <row r="131" spans="2:2" s="4" customFormat="1">
      <c r="B131" s="11"/>
    </row>
    <row r="132" spans="2:2" s="4" customFormat="1">
      <c r="B132" s="11"/>
    </row>
    <row r="133" spans="2:2" s="4" customFormat="1">
      <c r="B133" s="11"/>
    </row>
    <row r="134" spans="2:2" s="4" customFormat="1">
      <c r="B134" s="11"/>
    </row>
    <row r="135" spans="2:2" s="4" customFormat="1">
      <c r="B135" s="11"/>
    </row>
    <row r="136" spans="2:2" s="4" customFormat="1">
      <c r="B136" s="11"/>
    </row>
    <row r="137" spans="2:2" s="4" customFormat="1">
      <c r="B137" s="11"/>
    </row>
    <row r="138" spans="2:2" s="4" customFormat="1">
      <c r="B138" s="11"/>
    </row>
    <row r="139" spans="2:2" s="4" customFormat="1">
      <c r="B139" s="11"/>
    </row>
    <row r="140" spans="2:2" s="4" customFormat="1">
      <c r="B140" s="11"/>
    </row>
    <row r="141" spans="2:2" s="4" customFormat="1">
      <c r="B141" s="11"/>
    </row>
    <row r="142" spans="2:2" s="4" customFormat="1">
      <c r="B142" s="11"/>
    </row>
    <row r="143" spans="2:2" s="4" customFormat="1">
      <c r="B143" s="11"/>
    </row>
    <row r="144" spans="2:2" s="4" customFormat="1">
      <c r="B144" s="11"/>
    </row>
    <row r="145" spans="2:2" s="4" customFormat="1">
      <c r="B145" s="11"/>
    </row>
    <row r="146" spans="2:2" s="4" customFormat="1">
      <c r="B146" s="11"/>
    </row>
    <row r="147" spans="2:2" s="4" customFormat="1">
      <c r="B147" s="11"/>
    </row>
    <row r="148" spans="2:2" s="4" customFormat="1">
      <c r="B148" s="11"/>
    </row>
    <row r="149" spans="2:2" s="4" customFormat="1">
      <c r="B149" s="11"/>
    </row>
    <row r="150" spans="2:2" s="4" customFormat="1">
      <c r="B150" s="11"/>
    </row>
    <row r="151" spans="2:2" s="4" customFormat="1">
      <c r="B151" s="11"/>
    </row>
    <row r="152" spans="2:2" s="4" customFormat="1">
      <c r="B152" s="11"/>
    </row>
    <row r="153" spans="2:2" s="4" customFormat="1">
      <c r="B153" s="11"/>
    </row>
    <row r="154" spans="2:2" s="4" customFormat="1">
      <c r="B154" s="11"/>
    </row>
    <row r="155" spans="2:2" s="4" customFormat="1">
      <c r="B155" s="11"/>
    </row>
    <row r="156" spans="2:2" s="4" customFormat="1">
      <c r="B156" s="11"/>
    </row>
    <row r="157" spans="2:2" s="4" customFormat="1">
      <c r="B157" s="11"/>
    </row>
    <row r="158" spans="2:2" s="4" customFormat="1">
      <c r="B158" s="11"/>
    </row>
    <row r="159" spans="2:2" s="4" customFormat="1">
      <c r="B159" s="11"/>
    </row>
    <row r="160" spans="2:2" s="4" customFormat="1">
      <c r="B160" s="11"/>
    </row>
    <row r="161" spans="2:2" s="4" customFormat="1">
      <c r="B161" s="11"/>
    </row>
    <row r="162" spans="2:2" s="4" customFormat="1">
      <c r="B162" s="11"/>
    </row>
    <row r="163" spans="2:2" s="4" customFormat="1">
      <c r="B163" s="11"/>
    </row>
    <row r="164" spans="2:2" s="4" customFormat="1">
      <c r="B164" s="11"/>
    </row>
    <row r="165" spans="2:2" s="4" customFormat="1">
      <c r="B165" s="11"/>
    </row>
    <row r="166" spans="2:2" s="4" customFormat="1">
      <c r="B166" s="11"/>
    </row>
    <row r="167" spans="2:2" s="4" customFormat="1">
      <c r="B167" s="11"/>
    </row>
    <row r="168" spans="2:2" s="4" customFormat="1">
      <c r="B168" s="11"/>
    </row>
    <row r="169" spans="2:2" s="4" customFormat="1">
      <c r="B169" s="11"/>
    </row>
    <row r="170" spans="2:2" s="4" customFormat="1">
      <c r="B170" s="11"/>
    </row>
    <row r="171" spans="2:2" s="4" customFormat="1">
      <c r="B171" s="11"/>
    </row>
    <row r="172" spans="2:2" s="4" customFormat="1">
      <c r="B172" s="11"/>
    </row>
    <row r="173" spans="2:2" s="4" customFormat="1">
      <c r="B173" s="11"/>
    </row>
    <row r="174" spans="2:2" s="4" customFormat="1">
      <c r="B174" s="11"/>
    </row>
    <row r="175" spans="2:2" s="4" customFormat="1">
      <c r="B175" s="11"/>
    </row>
    <row r="176" spans="2:2" s="4" customFormat="1">
      <c r="B176" s="11"/>
    </row>
    <row r="177" spans="2:2" s="4" customFormat="1">
      <c r="B177" s="11"/>
    </row>
    <row r="178" spans="2:2" s="4" customFormat="1">
      <c r="B178" s="11"/>
    </row>
    <row r="179" spans="2:2" s="4" customFormat="1">
      <c r="B179" s="11"/>
    </row>
    <row r="180" spans="2:2" s="4" customFormat="1">
      <c r="B180" s="11"/>
    </row>
    <row r="181" spans="2:2" s="4" customFormat="1">
      <c r="B181" s="11"/>
    </row>
    <row r="182" spans="2:2" s="4" customFormat="1">
      <c r="B182" s="11"/>
    </row>
    <row r="183" spans="2:2" s="4" customFormat="1">
      <c r="B183" s="11"/>
    </row>
    <row r="184" spans="2:2" s="4" customFormat="1">
      <c r="B184" s="11"/>
    </row>
    <row r="185" spans="2:2" s="4" customFormat="1">
      <c r="B185" s="11"/>
    </row>
    <row r="186" spans="2:2" s="4" customFormat="1">
      <c r="B186" s="11"/>
    </row>
    <row r="187" spans="2:2" s="4" customFormat="1">
      <c r="B187" s="11"/>
    </row>
    <row r="188" spans="2:2" s="4" customFormat="1">
      <c r="B188" s="11"/>
    </row>
    <row r="189" spans="2:2" s="4" customFormat="1">
      <c r="B189" s="11"/>
    </row>
    <row r="190" spans="2:2" s="4" customFormat="1">
      <c r="B190" s="11"/>
    </row>
    <row r="191" spans="2:2" s="4" customFormat="1">
      <c r="B191" s="11"/>
    </row>
    <row r="192" spans="2:2" s="4" customFormat="1">
      <c r="B192" s="11"/>
    </row>
    <row r="193" spans="2:2" s="4" customFormat="1">
      <c r="B193" s="11"/>
    </row>
    <row r="194" spans="2:2" s="4" customFormat="1">
      <c r="B194" s="11"/>
    </row>
    <row r="195" spans="2:2" s="4" customFormat="1">
      <c r="B195" s="11"/>
    </row>
    <row r="196" spans="2:2" s="4" customFormat="1">
      <c r="B196" s="11"/>
    </row>
    <row r="197" spans="2:2" s="4" customFormat="1">
      <c r="B197" s="11"/>
    </row>
    <row r="198" spans="2:2" s="4" customFormat="1">
      <c r="B198" s="11"/>
    </row>
    <row r="199" spans="2:2" s="4" customFormat="1">
      <c r="B199" s="11"/>
    </row>
    <row r="200" spans="2:2" s="4" customFormat="1">
      <c r="B200" s="11"/>
    </row>
    <row r="201" spans="2:2" s="4" customFormat="1">
      <c r="B201" s="11"/>
    </row>
    <row r="202" spans="2:2" s="4" customFormat="1">
      <c r="B202" s="11"/>
    </row>
    <row r="203" spans="2:2" s="4" customFormat="1">
      <c r="B203" s="11"/>
    </row>
    <row r="204" spans="2:2" s="4" customFormat="1">
      <c r="B204" s="11"/>
    </row>
    <row r="205" spans="2:2" s="4" customFormat="1">
      <c r="B205" s="11"/>
    </row>
    <row r="206" spans="2:2" s="4" customFormat="1">
      <c r="B206" s="11"/>
    </row>
    <row r="207" spans="2:2" s="4" customFormat="1">
      <c r="B207" s="11"/>
    </row>
    <row r="208" spans="2:2" s="4" customFormat="1">
      <c r="B208" s="11"/>
    </row>
    <row r="209" spans="2:2" s="4" customFormat="1">
      <c r="B209" s="11"/>
    </row>
    <row r="210" spans="2:2" s="4" customFormat="1">
      <c r="B210" s="11"/>
    </row>
    <row r="211" spans="2:2" s="4" customFormat="1">
      <c r="B211" s="11"/>
    </row>
    <row r="212" spans="2:2" s="4" customFormat="1">
      <c r="B212" s="11"/>
    </row>
    <row r="213" spans="2:2" s="4" customFormat="1">
      <c r="B213" s="11"/>
    </row>
    <row r="214" spans="2:2" s="4" customFormat="1">
      <c r="B214" s="11"/>
    </row>
    <row r="215" spans="2:2" s="4" customFormat="1">
      <c r="B215" s="11"/>
    </row>
    <row r="216" spans="2:2" s="4" customFormat="1">
      <c r="B216" s="11"/>
    </row>
    <row r="217" spans="2:2" s="4" customFormat="1">
      <c r="B217" s="11"/>
    </row>
    <row r="218" spans="2:2" s="4" customFormat="1">
      <c r="B218" s="11"/>
    </row>
    <row r="219" spans="2:2" s="4" customFormat="1">
      <c r="B219" s="11"/>
    </row>
    <row r="220" spans="2:2" s="4" customFormat="1">
      <c r="B220" s="11"/>
    </row>
    <row r="221" spans="2:2" s="4" customFormat="1">
      <c r="B221" s="11"/>
    </row>
    <row r="222" spans="2:2" s="4" customFormat="1">
      <c r="B222" s="11"/>
    </row>
    <row r="223" spans="2:2" s="4" customFormat="1">
      <c r="B223" s="11"/>
    </row>
    <row r="224" spans="2:2" s="4" customFormat="1">
      <c r="B224" s="11"/>
    </row>
    <row r="225" spans="2:2" s="4" customFormat="1">
      <c r="B225" s="11"/>
    </row>
    <row r="226" spans="2:2" s="4" customFormat="1">
      <c r="B226" s="11"/>
    </row>
    <row r="227" spans="2:2" s="4" customFormat="1">
      <c r="B227" s="11"/>
    </row>
    <row r="228" spans="2:2" s="4" customFormat="1">
      <c r="B228" s="11"/>
    </row>
    <row r="229" spans="2:2" s="4" customFormat="1">
      <c r="B229" s="11"/>
    </row>
    <row r="230" spans="2:2" s="4" customFormat="1">
      <c r="B230" s="11"/>
    </row>
    <row r="231" spans="2:2" s="4" customFormat="1">
      <c r="B231" s="11"/>
    </row>
    <row r="232" spans="2:2" s="4" customFormat="1">
      <c r="B232" s="11"/>
    </row>
    <row r="233" spans="2:2" s="4" customFormat="1">
      <c r="B233" s="11"/>
    </row>
    <row r="234" spans="2:2" s="4" customFormat="1">
      <c r="B234" s="11"/>
    </row>
    <row r="235" spans="2:2" s="4" customFormat="1">
      <c r="B235" s="11"/>
    </row>
    <row r="236" spans="2:2" s="4" customFormat="1">
      <c r="B236" s="11"/>
    </row>
    <row r="237" spans="2:2" s="4" customFormat="1">
      <c r="B237" s="11"/>
    </row>
    <row r="238" spans="2:2" s="4" customFormat="1">
      <c r="B238" s="11"/>
    </row>
    <row r="239" spans="2:2" s="4" customFormat="1">
      <c r="B239" s="11"/>
    </row>
    <row r="240" spans="2:2" s="4" customFormat="1">
      <c r="B240" s="11"/>
    </row>
    <row r="241" spans="2:2" s="4" customFormat="1">
      <c r="B241" s="11"/>
    </row>
    <row r="242" spans="2:2" s="4" customFormat="1">
      <c r="B242" s="11"/>
    </row>
    <row r="243" spans="2:2" s="4" customFormat="1">
      <c r="B243" s="11"/>
    </row>
    <row r="244" spans="2:2" s="4" customFormat="1">
      <c r="B244" s="11"/>
    </row>
    <row r="245" spans="2:2" s="4" customFormat="1">
      <c r="B245" s="11"/>
    </row>
    <row r="246" spans="2:2" s="4" customFormat="1">
      <c r="B246" s="11"/>
    </row>
    <row r="247" spans="2:2" s="4" customFormat="1">
      <c r="B247" s="11"/>
    </row>
    <row r="248" spans="2:2" s="4" customFormat="1">
      <c r="B248" s="11"/>
    </row>
    <row r="249" spans="2:2" s="4" customFormat="1">
      <c r="B249" s="11"/>
    </row>
    <row r="250" spans="2:2" s="4" customFormat="1">
      <c r="B250" s="11"/>
    </row>
    <row r="251" spans="2:2" s="4" customFormat="1">
      <c r="B251" s="11"/>
    </row>
    <row r="252" spans="2:2" s="4" customFormat="1">
      <c r="B252" s="11"/>
    </row>
    <row r="253" spans="2:2" s="4" customFormat="1">
      <c r="B253" s="11"/>
    </row>
    <row r="254" spans="2:2" s="4" customFormat="1">
      <c r="B254" s="11"/>
    </row>
    <row r="255" spans="2:2" s="4" customFormat="1">
      <c r="B255" s="11"/>
    </row>
    <row r="256" spans="2:2" s="4" customFormat="1">
      <c r="B256" s="11"/>
    </row>
    <row r="257" spans="2:2" s="4" customFormat="1">
      <c r="B257" s="11"/>
    </row>
    <row r="258" spans="2:2" s="4" customFormat="1">
      <c r="B258" s="11"/>
    </row>
    <row r="259" spans="2:2" s="4" customFormat="1">
      <c r="B259" s="11"/>
    </row>
    <row r="260" spans="2:2" s="4" customFormat="1">
      <c r="B260" s="11"/>
    </row>
    <row r="261" spans="2:2" s="4" customFormat="1">
      <c r="B261" s="11"/>
    </row>
    <row r="262" spans="2:2" s="4" customFormat="1">
      <c r="B262" s="11"/>
    </row>
    <row r="263" spans="2:2" s="4" customFormat="1">
      <c r="B263" s="11"/>
    </row>
    <row r="264" spans="2:2" s="4" customFormat="1">
      <c r="B264" s="11"/>
    </row>
    <row r="265" spans="2:2" s="4" customFormat="1">
      <c r="B265" s="11"/>
    </row>
    <row r="266" spans="2:2" s="4" customFormat="1">
      <c r="B266" s="11"/>
    </row>
    <row r="267" spans="2:2" s="4" customFormat="1">
      <c r="B267" s="11"/>
    </row>
    <row r="268" spans="2:2" s="4" customFormat="1">
      <c r="B268" s="11"/>
    </row>
    <row r="269" spans="2:2" s="4" customFormat="1">
      <c r="B269" s="11"/>
    </row>
    <row r="270" spans="2:2" s="4" customFormat="1">
      <c r="B270" s="11"/>
    </row>
    <row r="271" spans="2:2" s="4" customFormat="1">
      <c r="B271" s="11"/>
    </row>
    <row r="272" spans="2:2" s="4" customFormat="1">
      <c r="B272" s="11"/>
    </row>
    <row r="273" spans="2:2" s="4" customFormat="1">
      <c r="B273" s="11"/>
    </row>
    <row r="274" spans="2:2" s="4" customFormat="1">
      <c r="B274" s="11"/>
    </row>
    <row r="275" spans="2:2" s="4" customFormat="1">
      <c r="B275" s="11"/>
    </row>
    <row r="276" spans="2:2" s="4" customFormat="1">
      <c r="B276" s="11"/>
    </row>
    <row r="277" spans="2:2" s="4" customFormat="1">
      <c r="B277" s="11"/>
    </row>
    <row r="278" spans="2:2" s="4" customFormat="1">
      <c r="B278" s="11"/>
    </row>
    <row r="279" spans="2:2" s="4" customFormat="1">
      <c r="B279" s="11"/>
    </row>
    <row r="280" spans="2:2" s="4" customFormat="1">
      <c r="B280" s="11"/>
    </row>
    <row r="281" spans="2:2" s="4" customFormat="1">
      <c r="B281" s="11"/>
    </row>
    <row r="282" spans="2:2" s="4" customFormat="1">
      <c r="B282" s="11"/>
    </row>
    <row r="283" spans="2:2" s="4" customFormat="1">
      <c r="B283" s="11"/>
    </row>
    <row r="284" spans="2:2" s="4" customFormat="1">
      <c r="B284" s="11"/>
    </row>
    <row r="285" spans="2:2" s="4" customFormat="1">
      <c r="B285" s="11"/>
    </row>
    <row r="286" spans="2:2" s="4" customFormat="1">
      <c r="B286" s="11"/>
    </row>
    <row r="287" spans="2:2" s="4" customFormat="1">
      <c r="B287" s="11"/>
    </row>
    <row r="288" spans="2:2" s="4" customFormat="1">
      <c r="B288" s="11"/>
    </row>
    <row r="289" spans="2:2" s="4" customFormat="1">
      <c r="B289" s="11"/>
    </row>
    <row r="290" spans="2:2" s="4" customFormat="1">
      <c r="B290" s="11"/>
    </row>
    <row r="291" spans="2:2" s="4" customFormat="1">
      <c r="B291" s="11"/>
    </row>
    <row r="292" spans="2:2" s="4" customFormat="1">
      <c r="B292" s="11"/>
    </row>
    <row r="293" spans="2:2" s="4" customFormat="1">
      <c r="B293" s="11"/>
    </row>
    <row r="294" spans="2:2" s="4" customFormat="1">
      <c r="B294" s="11"/>
    </row>
    <row r="295" spans="2:2" s="4" customFormat="1">
      <c r="B295" s="11"/>
    </row>
    <row r="296" spans="2:2" s="4" customFormat="1">
      <c r="B296" s="11"/>
    </row>
    <row r="297" spans="2:2" s="4" customFormat="1">
      <c r="B297" s="11"/>
    </row>
    <row r="298" spans="2:2" s="4" customFormat="1">
      <c r="B298" s="11"/>
    </row>
    <row r="299" spans="2:2" s="4" customFormat="1">
      <c r="B299" s="11"/>
    </row>
    <row r="300" spans="2:2" s="4" customFormat="1">
      <c r="B300" s="11"/>
    </row>
    <row r="301" spans="2:2" s="4" customFormat="1">
      <c r="B301" s="11"/>
    </row>
    <row r="302" spans="2:2" s="4" customFormat="1">
      <c r="B302" s="11"/>
    </row>
    <row r="303" spans="2:2" s="4" customFormat="1">
      <c r="B303" s="11"/>
    </row>
    <row r="304" spans="2:2" s="4" customFormat="1">
      <c r="B304" s="11"/>
    </row>
    <row r="305" spans="2:2" s="4" customFormat="1">
      <c r="B305" s="11"/>
    </row>
    <row r="306" spans="2:2" s="4" customFormat="1">
      <c r="B306" s="11"/>
    </row>
    <row r="307" spans="2:2" s="4" customFormat="1">
      <c r="B307" s="11"/>
    </row>
    <row r="308" spans="2:2" s="4" customFormat="1">
      <c r="B308" s="11"/>
    </row>
    <row r="309" spans="2:2" s="4" customFormat="1">
      <c r="B309" s="11"/>
    </row>
    <row r="310" spans="2:2" s="4" customFormat="1">
      <c r="B310" s="11"/>
    </row>
    <row r="311" spans="2:2" s="4" customFormat="1">
      <c r="B311" s="11"/>
    </row>
    <row r="312" spans="2:2" s="4" customFormat="1">
      <c r="B312" s="11"/>
    </row>
    <row r="313" spans="2:2" s="4" customFormat="1">
      <c r="B313" s="11"/>
    </row>
    <row r="314" spans="2:2" s="4" customFormat="1">
      <c r="B314" s="11"/>
    </row>
    <row r="315" spans="2:2" s="4" customFormat="1">
      <c r="B315" s="11"/>
    </row>
    <row r="316" spans="2:2" s="4" customFormat="1">
      <c r="B316" s="11"/>
    </row>
    <row r="317" spans="2:2" s="4" customFormat="1">
      <c r="B317" s="11"/>
    </row>
    <row r="318" spans="2:2" s="4" customFormat="1">
      <c r="B318" s="11"/>
    </row>
    <row r="319" spans="2:2" s="4" customFormat="1">
      <c r="B319" s="11"/>
    </row>
    <row r="320" spans="2:2" s="4" customFormat="1">
      <c r="B320" s="11"/>
    </row>
    <row r="321" spans="2:2" s="4" customFormat="1">
      <c r="B321" s="11"/>
    </row>
    <row r="322" spans="2:2" s="4" customFormat="1">
      <c r="B322" s="11"/>
    </row>
    <row r="323" spans="2:2" s="4" customFormat="1">
      <c r="B323" s="11"/>
    </row>
    <row r="324" spans="2:2" s="4" customFormat="1">
      <c r="B324" s="11"/>
    </row>
    <row r="325" spans="2:2" s="4" customFormat="1">
      <c r="B325" s="11"/>
    </row>
    <row r="326" spans="2:2" s="4" customFormat="1">
      <c r="B326" s="11"/>
    </row>
  </sheetData>
  <sheetProtection sheet="1" objects="1" scenarios="1"/>
  <protectedRanges>
    <protectedRange sqref="J1:L3 A5" name="Zakres6_1"/>
  </protectedRanges>
  <mergeCells count="81">
    <mergeCell ref="A62:A64"/>
    <mergeCell ref="B62:B64"/>
    <mergeCell ref="B65:B67"/>
    <mergeCell ref="B68:B70"/>
    <mergeCell ref="A53:A55"/>
    <mergeCell ref="B53:B55"/>
    <mergeCell ref="A56:A58"/>
    <mergeCell ref="B56:B58"/>
    <mergeCell ref="A59:A61"/>
    <mergeCell ref="B59:B61"/>
    <mergeCell ref="A44:A46"/>
    <mergeCell ref="B44:B46"/>
    <mergeCell ref="A47:A49"/>
    <mergeCell ref="B47:B49"/>
    <mergeCell ref="A50:A52"/>
    <mergeCell ref="B50:B52"/>
    <mergeCell ref="A35:A37"/>
    <mergeCell ref="B35:B37"/>
    <mergeCell ref="A38:A40"/>
    <mergeCell ref="B38:B40"/>
    <mergeCell ref="A41:A43"/>
    <mergeCell ref="B41:B43"/>
    <mergeCell ref="A26:A28"/>
    <mergeCell ref="B26:B28"/>
    <mergeCell ref="A29:A31"/>
    <mergeCell ref="B29:B31"/>
    <mergeCell ref="A32:A34"/>
    <mergeCell ref="B32:B34"/>
    <mergeCell ref="A17:A19"/>
    <mergeCell ref="B17:B19"/>
    <mergeCell ref="A20:A22"/>
    <mergeCell ref="B20:B22"/>
    <mergeCell ref="A23:A25"/>
    <mergeCell ref="B23:B25"/>
    <mergeCell ref="E12:M12"/>
    <mergeCell ref="O12:Q12"/>
    <mergeCell ref="S12:AB12"/>
    <mergeCell ref="AD12:AF12"/>
    <mergeCell ref="A14:A16"/>
    <mergeCell ref="B14:B16"/>
    <mergeCell ref="H9:H10"/>
    <mergeCell ref="I9:I10"/>
    <mergeCell ref="J9:J10"/>
    <mergeCell ref="K9:K10"/>
    <mergeCell ref="L9:L10"/>
    <mergeCell ref="Y9:Y10"/>
    <mergeCell ref="Y8:AB8"/>
    <mergeCell ref="AC8:AC10"/>
    <mergeCell ref="AD8:AD10"/>
    <mergeCell ref="AE8:AE10"/>
    <mergeCell ref="AF8:AF10"/>
    <mergeCell ref="AG8:AG10"/>
    <mergeCell ref="Z9:Z10"/>
    <mergeCell ref="AA9:AA10"/>
    <mergeCell ref="AB9:AB10"/>
    <mergeCell ref="S8:S10"/>
    <mergeCell ref="T8:T10"/>
    <mergeCell ref="U8:U10"/>
    <mergeCell ref="V8:V10"/>
    <mergeCell ref="W8:W10"/>
    <mergeCell ref="X8:X10"/>
    <mergeCell ref="O7:R7"/>
    <mergeCell ref="S7:AC7"/>
    <mergeCell ref="AD7:AG7"/>
    <mergeCell ref="E8:L8"/>
    <mergeCell ref="M8:M10"/>
    <mergeCell ref="N8:N10"/>
    <mergeCell ref="O8:O10"/>
    <mergeCell ref="P8:P10"/>
    <mergeCell ref="Q8:Q10"/>
    <mergeCell ref="R8:R10"/>
    <mergeCell ref="J3:L3"/>
    <mergeCell ref="A5:L5"/>
    <mergeCell ref="A7:A12"/>
    <mergeCell ref="B7:B12"/>
    <mergeCell ref="C7:C12"/>
    <mergeCell ref="D7:D11"/>
    <mergeCell ref="E7:N7"/>
    <mergeCell ref="E9:E10"/>
    <mergeCell ref="F9:F10"/>
    <mergeCell ref="G9:G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9" tint="0.39994506668294322"/>
  </sheetPr>
  <dimension ref="A1:FB429"/>
  <sheetViews>
    <sheetView zoomScale="75" zoomScaleNormal="75" workbookViewId="0">
      <selection activeCell="D26" sqref="D26"/>
    </sheetView>
  </sheetViews>
  <sheetFormatPr defaultColWidth="8.7109375" defaultRowHeight="15"/>
  <cols>
    <col min="1" max="1" width="16.85546875" style="5" customWidth="1"/>
    <col min="2" max="2" width="49.42578125" style="5" customWidth="1"/>
    <col min="3" max="3" width="12.140625" style="5" customWidth="1"/>
    <col min="4" max="12" width="9.140625" style="5" customWidth="1"/>
    <col min="13" max="13" width="11.42578125" style="5" customWidth="1"/>
    <col min="14" max="19" width="9.140625" style="5" customWidth="1"/>
    <col min="20" max="20" width="11.42578125" style="5" customWidth="1"/>
    <col min="21" max="26" width="9.140625" style="5" customWidth="1"/>
    <col min="27" max="27" width="13.42578125" style="5" customWidth="1"/>
    <col min="28" max="28" width="14.85546875" style="5" customWidth="1"/>
    <col min="29" max="29" width="17.85546875" style="5" customWidth="1"/>
    <col min="30" max="35" width="9.140625" style="5" customWidth="1"/>
    <col min="36" max="36" width="15.42578125" style="5" customWidth="1"/>
    <col min="37" max="37" width="16.85546875" style="5" customWidth="1"/>
    <col min="38" max="16384" width="8.7109375" style="5"/>
  </cols>
  <sheetData>
    <row r="1" spans="1:158">
      <c r="A1" s="3" t="s">
        <v>0</v>
      </c>
      <c r="B1" s="3"/>
      <c r="C1" s="7"/>
      <c r="D1" s="7"/>
      <c r="E1" s="7"/>
      <c r="F1" s="9"/>
      <c r="G1" s="9"/>
      <c r="H1" s="9"/>
      <c r="I1" s="134"/>
      <c r="K1" s="4"/>
      <c r="L1" s="9"/>
      <c r="M1" s="9"/>
      <c r="N1" s="9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</row>
    <row r="2" spans="1:158">
      <c r="A2" s="3" t="s">
        <v>1</v>
      </c>
      <c r="B2" s="3"/>
      <c r="C2" s="7"/>
      <c r="D2" s="7"/>
      <c r="E2" s="7"/>
      <c r="F2" s="9"/>
      <c r="G2" s="9"/>
      <c r="H2" s="9"/>
      <c r="I2" s="9"/>
      <c r="J2" s="4"/>
      <c r="K2" s="4"/>
      <c r="L2" s="9"/>
      <c r="M2" s="9"/>
      <c r="N2" s="9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</row>
    <row r="3" spans="1:158">
      <c r="A3" s="3"/>
      <c r="B3" s="3"/>
      <c r="C3" s="7"/>
      <c r="D3" s="7"/>
      <c r="E3" s="7"/>
      <c r="F3" s="9"/>
      <c r="G3" s="9"/>
      <c r="H3" s="9"/>
      <c r="I3" s="9"/>
      <c r="J3" s="4"/>
      <c r="K3" s="4"/>
      <c r="L3" s="9"/>
      <c r="M3" s="9"/>
      <c r="N3" s="9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</row>
    <row r="4" spans="1:158" ht="20.25" customHeight="1">
      <c r="A4" s="100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00"/>
      <c r="M4" s="100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</row>
    <row r="5" spans="1:158" ht="45.75" customHeight="1">
      <c r="A5" s="12" t="str">
        <f>"Powiatowy wykaz użytków rolnych oraz lasów 
z podziałem na klasy bonitacyjne oraz grupy rejestrowe
wg stanu na dzień 1 stycznia "&amp;[1]Start!G9</f>
        <v>Powiatowy wykaz użytków rolnych oraz lasów 
z podziałem na klasy bonitacyjne oraz grupy rejestrowe
wg stanu na dzień 1 stycznia 2025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6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</row>
    <row r="6" spans="1:158" ht="15" customHeight="1">
      <c r="A6" s="13"/>
      <c r="B6" s="13"/>
      <c r="C6" s="9"/>
      <c r="D6" s="9"/>
      <c r="E6" s="9"/>
      <c r="F6" s="9"/>
      <c r="G6" s="9"/>
      <c r="H6" s="9"/>
      <c r="I6" s="9"/>
      <c r="J6" s="9"/>
      <c r="K6" s="9"/>
      <c r="L6" s="9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</row>
    <row r="7" spans="1:158" ht="14.45" customHeight="1">
      <c r="A7" s="137" t="s">
        <v>2</v>
      </c>
      <c r="B7" s="137" t="s">
        <v>3</v>
      </c>
      <c r="C7" s="138" t="s">
        <v>125</v>
      </c>
      <c r="D7" s="139" t="s">
        <v>6</v>
      </c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40" t="s">
        <v>126</v>
      </c>
      <c r="AD7" s="141" t="s">
        <v>127</v>
      </c>
      <c r="AE7" s="142"/>
      <c r="AF7" s="142"/>
      <c r="AG7" s="142"/>
      <c r="AH7" s="142"/>
      <c r="AI7" s="142"/>
      <c r="AJ7" s="143"/>
      <c r="AK7" s="140" t="s">
        <v>128</v>
      </c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</row>
    <row r="8" spans="1:158" ht="14.45" customHeight="1">
      <c r="A8" s="144"/>
      <c r="B8" s="144"/>
      <c r="C8" s="145"/>
      <c r="D8" s="146" t="s">
        <v>129</v>
      </c>
      <c r="E8" s="146"/>
      <c r="F8" s="146"/>
      <c r="G8" s="146"/>
      <c r="H8" s="146"/>
      <c r="I8" s="146"/>
      <c r="J8" s="146"/>
      <c r="K8" s="146"/>
      <c r="L8" s="146"/>
      <c r="M8" s="146"/>
      <c r="N8" s="146" t="s">
        <v>130</v>
      </c>
      <c r="O8" s="146"/>
      <c r="P8" s="146"/>
      <c r="Q8" s="146"/>
      <c r="R8" s="146"/>
      <c r="S8" s="146"/>
      <c r="T8" s="146"/>
      <c r="U8" s="146" t="s">
        <v>131</v>
      </c>
      <c r="V8" s="146"/>
      <c r="W8" s="146"/>
      <c r="X8" s="146"/>
      <c r="Y8" s="146"/>
      <c r="Z8" s="146"/>
      <c r="AA8" s="146"/>
      <c r="AB8" s="147" t="s">
        <v>12</v>
      </c>
      <c r="AC8" s="140"/>
      <c r="AD8" s="148"/>
      <c r="AE8" s="149"/>
      <c r="AF8" s="149"/>
      <c r="AG8" s="149"/>
      <c r="AH8" s="149"/>
      <c r="AI8" s="149"/>
      <c r="AJ8" s="150"/>
      <c r="AK8" s="140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</row>
    <row r="9" spans="1:158" ht="45" customHeight="1" thickBot="1">
      <c r="A9" s="144"/>
      <c r="B9" s="151"/>
      <c r="C9" s="152"/>
      <c r="D9" s="153" t="s">
        <v>132</v>
      </c>
      <c r="E9" s="153" t="s">
        <v>133</v>
      </c>
      <c r="F9" s="153" t="s">
        <v>134</v>
      </c>
      <c r="G9" s="153" t="s">
        <v>135</v>
      </c>
      <c r="H9" s="153" t="s">
        <v>136</v>
      </c>
      <c r="I9" s="153" t="s">
        <v>137</v>
      </c>
      <c r="J9" s="153" t="s">
        <v>138</v>
      </c>
      <c r="K9" s="153" t="s">
        <v>139</v>
      </c>
      <c r="L9" s="153" t="s">
        <v>140</v>
      </c>
      <c r="M9" s="154" t="s">
        <v>141</v>
      </c>
      <c r="N9" s="155" t="s">
        <v>142</v>
      </c>
      <c r="O9" s="155" t="s">
        <v>143</v>
      </c>
      <c r="P9" s="155" t="s">
        <v>144</v>
      </c>
      <c r="Q9" s="155" t="s">
        <v>145</v>
      </c>
      <c r="R9" s="155" t="s">
        <v>146</v>
      </c>
      <c r="S9" s="155" t="s">
        <v>147</v>
      </c>
      <c r="T9" s="154" t="s">
        <v>148</v>
      </c>
      <c r="U9" s="155" t="s">
        <v>149</v>
      </c>
      <c r="V9" s="155" t="s">
        <v>150</v>
      </c>
      <c r="W9" s="155" t="s">
        <v>151</v>
      </c>
      <c r="X9" s="155" t="s">
        <v>152</v>
      </c>
      <c r="Y9" s="155" t="s">
        <v>153</v>
      </c>
      <c r="Z9" s="155" t="s">
        <v>154</v>
      </c>
      <c r="AA9" s="154" t="s">
        <v>155</v>
      </c>
      <c r="AB9" s="153" t="s">
        <v>47</v>
      </c>
      <c r="AC9" s="138"/>
      <c r="AD9" s="156" t="s">
        <v>156</v>
      </c>
      <c r="AE9" s="156" t="s">
        <v>157</v>
      </c>
      <c r="AF9" s="156" t="s">
        <v>158</v>
      </c>
      <c r="AG9" s="156" t="s">
        <v>159</v>
      </c>
      <c r="AH9" s="156" t="s">
        <v>160</v>
      </c>
      <c r="AI9" s="156" t="s">
        <v>161</v>
      </c>
      <c r="AJ9" s="156" t="s">
        <v>162</v>
      </c>
      <c r="AK9" s="138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</row>
    <row r="10" spans="1:158" ht="12.6" customHeight="1" thickBot="1">
      <c r="A10" s="157">
        <v>1</v>
      </c>
      <c r="B10" s="158"/>
      <c r="C10" s="159">
        <v>3</v>
      </c>
      <c r="D10" s="159">
        <v>4</v>
      </c>
      <c r="E10" s="159">
        <v>5</v>
      </c>
      <c r="F10" s="159">
        <v>6</v>
      </c>
      <c r="G10" s="159">
        <v>7</v>
      </c>
      <c r="H10" s="159">
        <v>8</v>
      </c>
      <c r="I10" s="159">
        <v>9</v>
      </c>
      <c r="J10" s="159">
        <v>10</v>
      </c>
      <c r="K10" s="159">
        <v>11</v>
      </c>
      <c r="L10" s="159">
        <v>12</v>
      </c>
      <c r="M10" s="159">
        <v>13</v>
      </c>
      <c r="N10" s="159">
        <v>14</v>
      </c>
      <c r="O10" s="159">
        <v>15</v>
      </c>
      <c r="P10" s="159">
        <v>16</v>
      </c>
      <c r="Q10" s="159">
        <v>17</v>
      </c>
      <c r="R10" s="159">
        <v>18</v>
      </c>
      <c r="S10" s="159">
        <v>19</v>
      </c>
      <c r="T10" s="159">
        <v>20</v>
      </c>
      <c r="U10" s="159">
        <v>21</v>
      </c>
      <c r="V10" s="159">
        <v>22</v>
      </c>
      <c r="W10" s="159">
        <v>23</v>
      </c>
      <c r="X10" s="159">
        <v>24</v>
      </c>
      <c r="Y10" s="159">
        <v>25</v>
      </c>
      <c r="Z10" s="159">
        <v>26</v>
      </c>
      <c r="AA10" s="159">
        <v>27</v>
      </c>
      <c r="AB10" s="159">
        <v>28</v>
      </c>
      <c r="AC10" s="159">
        <v>29</v>
      </c>
      <c r="AD10" s="159">
        <v>30</v>
      </c>
      <c r="AE10" s="159">
        <v>31</v>
      </c>
      <c r="AF10" s="159">
        <v>32</v>
      </c>
      <c r="AG10" s="159">
        <v>33</v>
      </c>
      <c r="AH10" s="159">
        <v>34</v>
      </c>
      <c r="AI10" s="159">
        <v>35</v>
      </c>
      <c r="AJ10" s="159">
        <v>36</v>
      </c>
      <c r="AK10" s="160">
        <v>37</v>
      </c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</row>
    <row r="11" spans="1:158" ht="42" customHeight="1">
      <c r="A11" s="161">
        <v>1</v>
      </c>
      <c r="B11" s="162" t="s">
        <v>103</v>
      </c>
      <c r="C11" s="163">
        <f t="shared" ref="C11:C26" si="0">AC11+AK11</f>
        <v>14504</v>
      </c>
      <c r="D11" s="164">
        <f>SUM('[1]0406012_U:0406062_U'!D11 )</f>
        <v>0</v>
      </c>
      <c r="E11" s="164">
        <f>SUM('[1]0406012_U:0406062_U'!E11 )</f>
        <v>34</v>
      </c>
      <c r="F11" s="164">
        <f>SUM('[1]0406012_U:0406062_U'!F11 )</f>
        <v>958</v>
      </c>
      <c r="G11" s="164">
        <f>SUM('[1]0406012_U:0406062_U'!G11 )</f>
        <v>1633</v>
      </c>
      <c r="H11" s="164">
        <f>SUM('[1]0406012_U:0406062_U'!H11 )</f>
        <v>976</v>
      </c>
      <c r="I11" s="164">
        <f>SUM('[1]0406012_U:0406062_U'!I11 )</f>
        <v>228</v>
      </c>
      <c r="J11" s="164">
        <f>SUM('[1]0406012_U:0406062_U'!J11 )</f>
        <v>149</v>
      </c>
      <c r="K11" s="164">
        <f>SUM('[1]0406012_U:0406062_U'!K11 )</f>
        <v>30</v>
      </c>
      <c r="L11" s="164">
        <f>SUM('[1]0406012_U:0406062_U'!L11 )</f>
        <v>0</v>
      </c>
      <c r="M11" s="165">
        <f t="shared" ref="M11:M26" si="1">SUM(D11:L11)</f>
        <v>4008</v>
      </c>
      <c r="N11" s="164">
        <f>SUM('[1]0406012_U:0406062_U'!N11 )</f>
        <v>0</v>
      </c>
      <c r="O11" s="164">
        <f>SUM('[1]0406012_U:0406062_U'!O11 )</f>
        <v>9</v>
      </c>
      <c r="P11" s="164">
        <f>SUM('[1]0406012_U:0406062_U'!P11 )</f>
        <v>62</v>
      </c>
      <c r="Q11" s="164">
        <f>SUM('[1]0406012_U:0406062_U'!Q11 )</f>
        <v>144</v>
      </c>
      <c r="R11" s="164">
        <f>SUM('[1]0406012_U:0406062_U'!R11 )</f>
        <v>71</v>
      </c>
      <c r="S11" s="164">
        <f>SUM('[1]0406012_U:0406062_U'!S11 )</f>
        <v>48</v>
      </c>
      <c r="T11" s="165">
        <f t="shared" ref="T11:T26" si="2">SUM(N11:S11)</f>
        <v>334</v>
      </c>
      <c r="U11" s="164">
        <f>SUM('[1]0406012_U:0406062_U'!U11 )</f>
        <v>0</v>
      </c>
      <c r="V11" s="164">
        <f>SUM('[1]0406012_U:0406062_U'!V11 )</f>
        <v>0</v>
      </c>
      <c r="W11" s="164">
        <f>SUM('[1]0406012_U:0406062_U'!W11 )</f>
        <v>32</v>
      </c>
      <c r="X11" s="164">
        <f>SUM('[1]0406012_U:0406062_U'!X11 )</f>
        <v>228</v>
      </c>
      <c r="Y11" s="164">
        <f>SUM('[1]0406012_U:0406062_U'!Y11 )</f>
        <v>101</v>
      </c>
      <c r="Z11" s="164">
        <f>SUM('[1]0406012_U:0406062_U'!Z11 )</f>
        <v>67</v>
      </c>
      <c r="AA11" s="165">
        <f t="shared" ref="AA11:AA26" si="3">SUM(U11:Z11)</f>
        <v>428</v>
      </c>
      <c r="AB11" s="164">
        <f>SUM('[1]0406012_U:0406062_U'!AB11 )</f>
        <v>389</v>
      </c>
      <c r="AC11" s="166">
        <f t="shared" ref="AC11:AC26" si="4">SUM(M11,T11,AA11,AB11)</f>
        <v>5159</v>
      </c>
      <c r="AD11" s="164">
        <f>SUM('[1]0406012_U:0406062_U'!AD11 )</f>
        <v>0</v>
      </c>
      <c r="AE11" s="164">
        <f>SUM('[1]0406012_U:0406062_U'!AE11 )</f>
        <v>0</v>
      </c>
      <c r="AF11" s="164">
        <f>SUM('[1]0406012_U:0406062_U'!AF11 )</f>
        <v>0</v>
      </c>
      <c r="AG11" s="164">
        <f>SUM('[1]0406012_U:0406062_U'!AG11 )</f>
        <v>17</v>
      </c>
      <c r="AH11" s="164">
        <f>SUM('[1]0406012_U:0406062_U'!AH11 )</f>
        <v>17</v>
      </c>
      <c r="AI11" s="164">
        <f>SUM('[1]0406012_U:0406062_U'!AI11 )</f>
        <v>51</v>
      </c>
      <c r="AJ11" s="164">
        <f>SUM('[1]0406012_U:0406062_U'!AJ11 )</f>
        <v>9260</v>
      </c>
      <c r="AK11" s="166">
        <f t="shared" ref="AK11:AK26" si="5">SUM(AD11:AJ11)</f>
        <v>9345</v>
      </c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</row>
    <row r="12" spans="1:158" ht="42" customHeight="1">
      <c r="A12" s="167">
        <v>2</v>
      </c>
      <c r="B12" s="168" t="s">
        <v>163</v>
      </c>
      <c r="C12" s="169">
        <f t="shared" si="0"/>
        <v>740</v>
      </c>
      <c r="D12" s="170">
        <f>SUM('[1]0406012_U:0406062_U'!D12 )</f>
        <v>0</v>
      </c>
      <c r="E12" s="170">
        <f>SUM('[1]0406012_U:0406062_U'!E12 )</f>
        <v>0</v>
      </c>
      <c r="F12" s="170">
        <f>SUM('[1]0406012_U:0406062_U'!F12 )</f>
        <v>293</v>
      </c>
      <c r="G12" s="170">
        <f>SUM('[1]0406012_U:0406062_U'!G12 )</f>
        <v>238</v>
      </c>
      <c r="H12" s="170">
        <f>SUM('[1]0406012_U:0406062_U'!H12 )</f>
        <v>134</v>
      </c>
      <c r="I12" s="170">
        <f>SUM('[1]0406012_U:0406062_U'!I12 )</f>
        <v>7</v>
      </c>
      <c r="J12" s="170">
        <f>SUM('[1]0406012_U:0406062_U'!J12 )</f>
        <v>2</v>
      </c>
      <c r="K12" s="170">
        <f>SUM('[1]0406012_U:0406062_U'!K12 )</f>
        <v>4</v>
      </c>
      <c r="L12" s="170">
        <f>SUM('[1]0406012_U:0406062_U'!L12 )</f>
        <v>0</v>
      </c>
      <c r="M12" s="171">
        <f t="shared" si="1"/>
        <v>678</v>
      </c>
      <c r="N12" s="170">
        <f>SUM('[1]0406012_U:0406062_U'!N12 )</f>
        <v>0</v>
      </c>
      <c r="O12" s="170">
        <f>SUM('[1]0406012_U:0406062_U'!O12 )</f>
        <v>0</v>
      </c>
      <c r="P12" s="170">
        <f>SUM('[1]0406012_U:0406062_U'!P12 )</f>
        <v>2</v>
      </c>
      <c r="Q12" s="170">
        <f>SUM('[1]0406012_U:0406062_U'!Q12 )</f>
        <v>5</v>
      </c>
      <c r="R12" s="170">
        <f>SUM('[1]0406012_U:0406062_U'!R12 )</f>
        <v>3</v>
      </c>
      <c r="S12" s="170">
        <f>SUM('[1]0406012_U:0406062_U'!S12 )</f>
        <v>3</v>
      </c>
      <c r="T12" s="171">
        <f t="shared" si="2"/>
        <v>13</v>
      </c>
      <c r="U12" s="170">
        <f>SUM('[1]0406012_U:0406062_U'!U12 )</f>
        <v>0</v>
      </c>
      <c r="V12" s="170">
        <f>SUM('[1]0406012_U:0406062_U'!V12 )</f>
        <v>0</v>
      </c>
      <c r="W12" s="170">
        <f>SUM('[1]0406012_U:0406062_U'!W12 )</f>
        <v>7</v>
      </c>
      <c r="X12" s="170">
        <f>SUM('[1]0406012_U:0406062_U'!X12 )</f>
        <v>2</v>
      </c>
      <c r="Y12" s="170">
        <f>SUM('[1]0406012_U:0406062_U'!Y12 )</f>
        <v>1</v>
      </c>
      <c r="Z12" s="170">
        <f>SUM('[1]0406012_U:0406062_U'!Z12 )</f>
        <v>0</v>
      </c>
      <c r="AA12" s="171">
        <f t="shared" si="3"/>
        <v>10</v>
      </c>
      <c r="AB12" s="170">
        <f>SUM('[1]0406012_U:0406062_U'!AB12 )</f>
        <v>18</v>
      </c>
      <c r="AC12" s="172">
        <f t="shared" si="4"/>
        <v>719</v>
      </c>
      <c r="AD12" s="170">
        <f>SUM('[1]0406012_U:0406062_U'!AD12 )</f>
        <v>0</v>
      </c>
      <c r="AE12" s="170">
        <f>SUM('[1]0406012_U:0406062_U'!AE12 )</f>
        <v>0</v>
      </c>
      <c r="AF12" s="170">
        <f>SUM('[1]0406012_U:0406062_U'!AF12 )</f>
        <v>1</v>
      </c>
      <c r="AG12" s="170">
        <f>SUM('[1]0406012_U:0406062_U'!AG12 )</f>
        <v>20</v>
      </c>
      <c r="AH12" s="170">
        <f>SUM('[1]0406012_U:0406062_U'!AH12 )</f>
        <v>0</v>
      </c>
      <c r="AI12" s="170">
        <f>SUM('[1]0406012_U:0406062_U'!AI12 )</f>
        <v>0</v>
      </c>
      <c r="AJ12" s="170">
        <f>SUM('[1]0406012_U:0406062_U'!AJ12 )</f>
        <v>0</v>
      </c>
      <c r="AK12" s="172">
        <f t="shared" si="5"/>
        <v>21</v>
      </c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</row>
    <row r="13" spans="1:158" ht="42" customHeight="1">
      <c r="A13" s="167">
        <v>3</v>
      </c>
      <c r="B13" s="168" t="s">
        <v>164</v>
      </c>
      <c r="C13" s="173">
        <f t="shared" si="0"/>
        <v>1</v>
      </c>
      <c r="D13" s="174">
        <f>SUM('[1]0406012_U:0406062_U'!D13 )</f>
        <v>0</v>
      </c>
      <c r="E13" s="174">
        <f>SUM('[1]0406012_U:0406062_U'!E13 )</f>
        <v>0</v>
      </c>
      <c r="F13" s="174">
        <f>SUM('[1]0406012_U:0406062_U'!F13 )</f>
        <v>0</v>
      </c>
      <c r="G13" s="174">
        <f>SUM('[1]0406012_U:0406062_U'!G13 )</f>
        <v>0</v>
      </c>
      <c r="H13" s="174">
        <f>SUM('[1]0406012_U:0406062_U'!H13 )</f>
        <v>1</v>
      </c>
      <c r="I13" s="174">
        <f>SUM('[1]0406012_U:0406062_U'!I13 )</f>
        <v>0</v>
      </c>
      <c r="J13" s="174">
        <f>SUM('[1]0406012_U:0406062_U'!J13 )</f>
        <v>0</v>
      </c>
      <c r="K13" s="174">
        <f>SUM('[1]0406012_U:0406062_U'!K13 )</f>
        <v>0</v>
      </c>
      <c r="L13" s="174">
        <f>SUM('[1]0406012_U:0406062_U'!L13 )</f>
        <v>0</v>
      </c>
      <c r="M13" s="171">
        <f t="shared" si="1"/>
        <v>1</v>
      </c>
      <c r="N13" s="174">
        <f>SUM('[1]0406012_U:0406062_U'!N13 )</f>
        <v>0</v>
      </c>
      <c r="O13" s="174">
        <f>SUM('[1]0406012_U:0406062_U'!O13 )</f>
        <v>0</v>
      </c>
      <c r="P13" s="174">
        <f>SUM('[1]0406012_U:0406062_U'!P13 )</f>
        <v>0</v>
      </c>
      <c r="Q13" s="174">
        <f>SUM('[1]0406012_U:0406062_U'!Q13 )</f>
        <v>0</v>
      </c>
      <c r="R13" s="174">
        <f>SUM('[1]0406012_U:0406062_U'!R13 )</f>
        <v>0</v>
      </c>
      <c r="S13" s="174">
        <f>SUM('[1]0406012_U:0406062_U'!S13 )</f>
        <v>0</v>
      </c>
      <c r="T13" s="171">
        <f t="shared" si="2"/>
        <v>0</v>
      </c>
      <c r="U13" s="174">
        <f>SUM('[1]0406012_U:0406062_U'!U13 )</f>
        <v>0</v>
      </c>
      <c r="V13" s="174">
        <f>SUM('[1]0406012_U:0406062_U'!V13 )</f>
        <v>0</v>
      </c>
      <c r="W13" s="174">
        <f>SUM('[1]0406012_U:0406062_U'!W13 )</f>
        <v>0</v>
      </c>
      <c r="X13" s="174">
        <f>SUM('[1]0406012_U:0406062_U'!X13 )</f>
        <v>0</v>
      </c>
      <c r="Y13" s="174">
        <f>SUM('[1]0406012_U:0406062_U'!Y13 )</f>
        <v>0</v>
      </c>
      <c r="Z13" s="174">
        <f>SUM('[1]0406012_U:0406062_U'!Z13 )</f>
        <v>0</v>
      </c>
      <c r="AA13" s="171">
        <f t="shared" si="3"/>
        <v>0</v>
      </c>
      <c r="AB13" s="174">
        <f>SUM('[1]0406012_U:0406062_U'!AB13 )</f>
        <v>0</v>
      </c>
      <c r="AC13" s="172">
        <f t="shared" si="4"/>
        <v>1</v>
      </c>
      <c r="AD13" s="174">
        <f>SUM('[1]0406012_U:0406062_U'!AD13 )</f>
        <v>0</v>
      </c>
      <c r="AE13" s="174">
        <f>SUM('[1]0406012_U:0406062_U'!AE13 )</f>
        <v>0</v>
      </c>
      <c r="AF13" s="174">
        <f>SUM('[1]0406012_U:0406062_U'!AF13 )</f>
        <v>0</v>
      </c>
      <c r="AG13" s="174">
        <f>SUM('[1]0406012_U:0406062_U'!AG13 )</f>
        <v>0</v>
      </c>
      <c r="AH13" s="174">
        <f>SUM('[1]0406012_U:0406062_U'!AH13 )</f>
        <v>0</v>
      </c>
      <c r="AI13" s="174">
        <f>SUM('[1]0406012_U:0406062_U'!AI13 )</f>
        <v>0</v>
      </c>
      <c r="AJ13" s="174">
        <f>SUM('[1]0406012_U:0406062_U'!AJ13 )</f>
        <v>0</v>
      </c>
      <c r="AK13" s="172">
        <f t="shared" si="5"/>
        <v>0</v>
      </c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</row>
    <row r="14" spans="1:158" ht="42" customHeight="1">
      <c r="A14" s="167">
        <v>4</v>
      </c>
      <c r="B14" s="168" t="s">
        <v>165</v>
      </c>
      <c r="C14" s="169">
        <f t="shared" si="0"/>
        <v>379</v>
      </c>
      <c r="D14" s="170">
        <f>SUM('[1]0406012_U:0406062_U'!D14 )</f>
        <v>0</v>
      </c>
      <c r="E14" s="170">
        <f>SUM('[1]0406012_U:0406062_U'!E14 )</f>
        <v>0</v>
      </c>
      <c r="F14" s="170">
        <f>SUM('[1]0406012_U:0406062_U'!F14 )</f>
        <v>28</v>
      </c>
      <c r="G14" s="170">
        <f>SUM('[1]0406012_U:0406062_U'!G14 )</f>
        <v>81</v>
      </c>
      <c r="H14" s="170">
        <f>SUM('[1]0406012_U:0406062_U'!H14 )</f>
        <v>63</v>
      </c>
      <c r="I14" s="170">
        <f>SUM('[1]0406012_U:0406062_U'!I14 )</f>
        <v>14</v>
      </c>
      <c r="J14" s="170">
        <f>SUM('[1]0406012_U:0406062_U'!J14 )</f>
        <v>29</v>
      </c>
      <c r="K14" s="170">
        <f>SUM('[1]0406012_U:0406062_U'!K14 )</f>
        <v>21</v>
      </c>
      <c r="L14" s="170">
        <f>SUM('[1]0406012_U:0406062_U'!L14 )</f>
        <v>0</v>
      </c>
      <c r="M14" s="171">
        <f t="shared" si="1"/>
        <v>236</v>
      </c>
      <c r="N14" s="170">
        <f>SUM('[1]0406012_U:0406062_U'!N14 )</f>
        <v>0</v>
      </c>
      <c r="O14" s="170">
        <f>SUM('[1]0406012_U:0406062_U'!O14 )</f>
        <v>2</v>
      </c>
      <c r="P14" s="170">
        <f>SUM('[1]0406012_U:0406062_U'!P14 )</f>
        <v>3</v>
      </c>
      <c r="Q14" s="170">
        <f>SUM('[1]0406012_U:0406062_U'!Q14 )</f>
        <v>15</v>
      </c>
      <c r="R14" s="170">
        <f>SUM('[1]0406012_U:0406062_U'!R14 )</f>
        <v>9</v>
      </c>
      <c r="S14" s="170">
        <f>SUM('[1]0406012_U:0406062_U'!S14 )</f>
        <v>6</v>
      </c>
      <c r="T14" s="171">
        <f t="shared" si="2"/>
        <v>35</v>
      </c>
      <c r="U14" s="170">
        <f>SUM('[1]0406012_U:0406062_U'!U14 )</f>
        <v>0</v>
      </c>
      <c r="V14" s="170">
        <f>SUM('[1]0406012_U:0406062_U'!V14 )</f>
        <v>0</v>
      </c>
      <c r="W14" s="170">
        <f>SUM('[1]0406012_U:0406062_U'!W14 )</f>
        <v>17</v>
      </c>
      <c r="X14" s="170">
        <f>SUM('[1]0406012_U:0406062_U'!X14 )</f>
        <v>14</v>
      </c>
      <c r="Y14" s="170">
        <f>SUM('[1]0406012_U:0406062_U'!Y14 )</f>
        <v>5</v>
      </c>
      <c r="Z14" s="170">
        <f>SUM('[1]0406012_U:0406062_U'!Z14 )</f>
        <v>11</v>
      </c>
      <c r="AA14" s="171">
        <f t="shared" si="3"/>
        <v>47</v>
      </c>
      <c r="AB14" s="170">
        <f>SUM('[1]0406012_U:0406062_U'!AB14 )</f>
        <v>44</v>
      </c>
      <c r="AC14" s="172">
        <f t="shared" si="4"/>
        <v>362</v>
      </c>
      <c r="AD14" s="170">
        <f>SUM('[1]0406012_U:0406062_U'!AD14 )</f>
        <v>0</v>
      </c>
      <c r="AE14" s="170">
        <f>SUM('[1]0406012_U:0406062_U'!AE14 )</f>
        <v>0</v>
      </c>
      <c r="AF14" s="170">
        <f>SUM('[1]0406012_U:0406062_U'!AF14 )</f>
        <v>0</v>
      </c>
      <c r="AG14" s="170">
        <f>SUM('[1]0406012_U:0406062_U'!AG14 )</f>
        <v>5</v>
      </c>
      <c r="AH14" s="170">
        <f>SUM('[1]0406012_U:0406062_U'!AH14 )</f>
        <v>2</v>
      </c>
      <c r="AI14" s="170">
        <f>SUM('[1]0406012_U:0406062_U'!AI14 )</f>
        <v>7</v>
      </c>
      <c r="AJ14" s="170">
        <f>SUM('[1]0406012_U:0406062_U'!AJ14 )</f>
        <v>3</v>
      </c>
      <c r="AK14" s="172">
        <f t="shared" si="5"/>
        <v>17</v>
      </c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</row>
    <row r="15" spans="1:158" ht="42" customHeight="1">
      <c r="A15" s="167">
        <v>5</v>
      </c>
      <c r="B15" s="168" t="s">
        <v>108</v>
      </c>
      <c r="C15" s="169">
        <f t="shared" si="0"/>
        <v>15</v>
      </c>
      <c r="D15" s="170">
        <f>SUM('[1]0406012_U:0406062_U'!D15 )</f>
        <v>0</v>
      </c>
      <c r="E15" s="170">
        <f>SUM('[1]0406012_U:0406062_U'!E15 )</f>
        <v>0</v>
      </c>
      <c r="F15" s="170">
        <f>SUM('[1]0406012_U:0406062_U'!F15 )</f>
        <v>7</v>
      </c>
      <c r="G15" s="170">
        <f>SUM('[1]0406012_U:0406062_U'!G15 )</f>
        <v>5</v>
      </c>
      <c r="H15" s="170">
        <f>SUM('[1]0406012_U:0406062_U'!H15 )</f>
        <v>0</v>
      </c>
      <c r="I15" s="170">
        <f>SUM('[1]0406012_U:0406062_U'!I15 )</f>
        <v>0</v>
      </c>
      <c r="J15" s="170">
        <f>SUM('[1]0406012_U:0406062_U'!J15 )</f>
        <v>1</v>
      </c>
      <c r="K15" s="170">
        <f>SUM('[1]0406012_U:0406062_U'!K15 )</f>
        <v>2</v>
      </c>
      <c r="L15" s="170">
        <f>SUM('[1]0406012_U:0406062_U'!L15 )</f>
        <v>0</v>
      </c>
      <c r="M15" s="171">
        <f t="shared" si="1"/>
        <v>15</v>
      </c>
      <c r="N15" s="170">
        <f>SUM('[1]0406012_U:0406062_U'!N15 )</f>
        <v>0</v>
      </c>
      <c r="O15" s="170">
        <f>SUM('[1]0406012_U:0406062_U'!O15 )</f>
        <v>0</v>
      </c>
      <c r="P15" s="170">
        <f>SUM('[1]0406012_U:0406062_U'!P15 )</f>
        <v>0</v>
      </c>
      <c r="Q15" s="170">
        <f>SUM('[1]0406012_U:0406062_U'!Q15 )</f>
        <v>0</v>
      </c>
      <c r="R15" s="170">
        <f>SUM('[1]0406012_U:0406062_U'!R15 )</f>
        <v>0</v>
      </c>
      <c r="S15" s="170">
        <f>SUM('[1]0406012_U:0406062_U'!S15 )</f>
        <v>0</v>
      </c>
      <c r="T15" s="171">
        <f t="shared" si="2"/>
        <v>0</v>
      </c>
      <c r="U15" s="170">
        <f>SUM('[1]0406012_U:0406062_U'!U15 )</f>
        <v>0</v>
      </c>
      <c r="V15" s="170">
        <f>SUM('[1]0406012_U:0406062_U'!V15 )</f>
        <v>0</v>
      </c>
      <c r="W15" s="170">
        <f>SUM('[1]0406012_U:0406062_U'!W15 )</f>
        <v>0</v>
      </c>
      <c r="X15" s="170">
        <f>SUM('[1]0406012_U:0406062_U'!X15 )</f>
        <v>0</v>
      </c>
      <c r="Y15" s="170">
        <f>SUM('[1]0406012_U:0406062_U'!Y15 )</f>
        <v>0</v>
      </c>
      <c r="Z15" s="170">
        <f>SUM('[1]0406012_U:0406062_U'!Z15 )</f>
        <v>0</v>
      </c>
      <c r="AA15" s="171">
        <f t="shared" si="3"/>
        <v>0</v>
      </c>
      <c r="AB15" s="170">
        <f>SUM('[1]0406012_U:0406062_U'!AB15 )</f>
        <v>0</v>
      </c>
      <c r="AC15" s="172">
        <f t="shared" si="4"/>
        <v>15</v>
      </c>
      <c r="AD15" s="170">
        <f>SUM('[1]0406012_U:0406062_U'!AD15 )</f>
        <v>0</v>
      </c>
      <c r="AE15" s="170">
        <f>SUM('[1]0406012_U:0406062_U'!AE15 )</f>
        <v>0</v>
      </c>
      <c r="AF15" s="170">
        <f>SUM('[1]0406012_U:0406062_U'!AF15 )</f>
        <v>0</v>
      </c>
      <c r="AG15" s="170">
        <f>SUM('[1]0406012_U:0406062_U'!AG15 )</f>
        <v>0</v>
      </c>
      <c r="AH15" s="170">
        <f>SUM('[1]0406012_U:0406062_U'!AH15 )</f>
        <v>0</v>
      </c>
      <c r="AI15" s="170">
        <f>SUM('[1]0406012_U:0406062_U'!AI15 )</f>
        <v>0</v>
      </c>
      <c r="AJ15" s="170">
        <f>SUM('[1]0406012_U:0406062_U'!AJ15 )</f>
        <v>0</v>
      </c>
      <c r="AK15" s="172">
        <f t="shared" si="5"/>
        <v>0</v>
      </c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</row>
    <row r="16" spans="1:158" ht="42" customHeight="1">
      <c r="A16" s="167">
        <v>6</v>
      </c>
      <c r="B16" s="168" t="s">
        <v>109</v>
      </c>
      <c r="C16" s="169">
        <f t="shared" si="0"/>
        <v>0</v>
      </c>
      <c r="D16" s="170">
        <f>SUM('[1]0406012_U:0406062_U'!D16 )</f>
        <v>0</v>
      </c>
      <c r="E16" s="170">
        <f>SUM('[1]0406012_U:0406062_U'!E16 )</f>
        <v>0</v>
      </c>
      <c r="F16" s="170">
        <f>SUM('[1]0406012_U:0406062_U'!F16 )</f>
        <v>0</v>
      </c>
      <c r="G16" s="170">
        <f>SUM('[1]0406012_U:0406062_U'!G16 )</f>
        <v>0</v>
      </c>
      <c r="H16" s="170">
        <f>SUM('[1]0406012_U:0406062_U'!H16 )</f>
        <v>0</v>
      </c>
      <c r="I16" s="170">
        <f>SUM('[1]0406012_U:0406062_U'!I16 )</f>
        <v>0</v>
      </c>
      <c r="J16" s="170">
        <f>SUM('[1]0406012_U:0406062_U'!J16 )</f>
        <v>0</v>
      </c>
      <c r="K16" s="170">
        <f>SUM('[1]0406012_U:0406062_U'!K16 )</f>
        <v>0</v>
      </c>
      <c r="L16" s="170">
        <f>SUM('[1]0406012_U:0406062_U'!L16 )</f>
        <v>0</v>
      </c>
      <c r="M16" s="171">
        <f t="shared" si="1"/>
        <v>0</v>
      </c>
      <c r="N16" s="170">
        <f>SUM('[1]0406012_U:0406062_U'!N16 )</f>
        <v>0</v>
      </c>
      <c r="O16" s="170">
        <f>SUM('[1]0406012_U:0406062_U'!O16 )</f>
        <v>0</v>
      </c>
      <c r="P16" s="170">
        <f>SUM('[1]0406012_U:0406062_U'!P16 )</f>
        <v>0</v>
      </c>
      <c r="Q16" s="170">
        <f>SUM('[1]0406012_U:0406062_U'!Q16 )</f>
        <v>0</v>
      </c>
      <c r="R16" s="170">
        <f>SUM('[1]0406012_U:0406062_U'!R16 )</f>
        <v>0</v>
      </c>
      <c r="S16" s="170">
        <f>SUM('[1]0406012_U:0406062_U'!S16 )</f>
        <v>0</v>
      </c>
      <c r="T16" s="171">
        <f t="shared" si="2"/>
        <v>0</v>
      </c>
      <c r="U16" s="170">
        <f>SUM('[1]0406012_U:0406062_U'!U16 )</f>
        <v>0</v>
      </c>
      <c r="V16" s="170">
        <f>SUM('[1]0406012_U:0406062_U'!V16 )</f>
        <v>0</v>
      </c>
      <c r="W16" s="170">
        <f>SUM('[1]0406012_U:0406062_U'!W16 )</f>
        <v>0</v>
      </c>
      <c r="X16" s="170">
        <f>SUM('[1]0406012_U:0406062_U'!X16 )</f>
        <v>0</v>
      </c>
      <c r="Y16" s="170">
        <f>SUM('[1]0406012_U:0406062_U'!Y16 )</f>
        <v>0</v>
      </c>
      <c r="Z16" s="170">
        <f>SUM('[1]0406012_U:0406062_U'!Z16 )</f>
        <v>0</v>
      </c>
      <c r="AA16" s="171">
        <f t="shared" si="3"/>
        <v>0</v>
      </c>
      <c r="AB16" s="170">
        <f>SUM('[1]0406012_U:0406062_U'!AB16 )</f>
        <v>0</v>
      </c>
      <c r="AC16" s="172">
        <f t="shared" si="4"/>
        <v>0</v>
      </c>
      <c r="AD16" s="170">
        <f>SUM('[1]0406012_U:0406062_U'!AD16 )</f>
        <v>0</v>
      </c>
      <c r="AE16" s="170">
        <f>SUM('[1]0406012_U:0406062_U'!AE16 )</f>
        <v>0</v>
      </c>
      <c r="AF16" s="170">
        <f>SUM('[1]0406012_U:0406062_U'!AF16 )</f>
        <v>0</v>
      </c>
      <c r="AG16" s="170">
        <f>SUM('[1]0406012_U:0406062_U'!AG16 )</f>
        <v>0</v>
      </c>
      <c r="AH16" s="170">
        <f>SUM('[1]0406012_U:0406062_U'!AH16 )</f>
        <v>0</v>
      </c>
      <c r="AI16" s="170">
        <f>SUM('[1]0406012_U:0406062_U'!AI16 )</f>
        <v>0</v>
      </c>
      <c r="AJ16" s="170">
        <f>SUM('[1]0406012_U:0406062_U'!AJ16 )</f>
        <v>0</v>
      </c>
      <c r="AK16" s="172">
        <f t="shared" si="5"/>
        <v>0</v>
      </c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</row>
    <row r="17" spans="1:105" ht="42" customHeight="1">
      <c r="A17" s="167">
        <v>7</v>
      </c>
      <c r="B17" s="168" t="s">
        <v>110</v>
      </c>
      <c r="C17" s="169">
        <f t="shared" si="0"/>
        <v>45837</v>
      </c>
      <c r="D17" s="170">
        <f>SUM('[1]0406012_U:0406062_U'!D17 )</f>
        <v>0</v>
      </c>
      <c r="E17" s="170">
        <f>SUM('[1]0406012_U:0406062_U'!E17 )</f>
        <v>115</v>
      </c>
      <c r="F17" s="170">
        <f>SUM('[1]0406012_U:0406062_U'!F17 )</f>
        <v>4985</v>
      </c>
      <c r="G17" s="170">
        <f>SUM('[1]0406012_U:0406062_U'!G17 )</f>
        <v>15268</v>
      </c>
      <c r="H17" s="170">
        <f>SUM('[1]0406012_U:0406062_U'!H17 )</f>
        <v>12125</v>
      </c>
      <c r="I17" s="170">
        <f>SUM('[1]0406012_U:0406062_U'!I17 )</f>
        <v>3118</v>
      </c>
      <c r="J17" s="170">
        <f>SUM('[1]0406012_U:0406062_U'!J17 )</f>
        <v>2236</v>
      </c>
      <c r="K17" s="170">
        <f>SUM('[1]0406012_U:0406062_U'!K17 )</f>
        <v>1206</v>
      </c>
      <c r="L17" s="170">
        <f>SUM('[1]0406012_U:0406062_U'!L17 )</f>
        <v>0</v>
      </c>
      <c r="M17" s="171">
        <f t="shared" si="1"/>
        <v>39053</v>
      </c>
      <c r="N17" s="170">
        <f>SUM('[1]0406012_U:0406062_U'!N17 )</f>
        <v>1</v>
      </c>
      <c r="O17" s="170">
        <f>SUM('[1]0406012_U:0406062_U'!O17 )</f>
        <v>75</v>
      </c>
      <c r="P17" s="170">
        <f>SUM('[1]0406012_U:0406062_U'!P17 )</f>
        <v>447</v>
      </c>
      <c r="Q17" s="170">
        <f>SUM('[1]0406012_U:0406062_U'!Q17 )</f>
        <v>1209</v>
      </c>
      <c r="R17" s="170">
        <f>SUM('[1]0406012_U:0406062_U'!R17 )</f>
        <v>800</v>
      </c>
      <c r="S17" s="170">
        <f>SUM('[1]0406012_U:0406062_U'!S17 )</f>
        <v>324</v>
      </c>
      <c r="T17" s="171">
        <f t="shared" si="2"/>
        <v>2856</v>
      </c>
      <c r="U17" s="170">
        <f>SUM('[1]0406012_U:0406062_U'!U17 )</f>
        <v>0</v>
      </c>
      <c r="V17" s="170">
        <f>SUM('[1]0406012_U:0406062_U'!V17 )</f>
        <v>10</v>
      </c>
      <c r="W17" s="170">
        <f>SUM('[1]0406012_U:0406062_U'!W17 )</f>
        <v>346</v>
      </c>
      <c r="X17" s="170">
        <f>SUM('[1]0406012_U:0406062_U'!X17 )</f>
        <v>796</v>
      </c>
      <c r="Y17" s="170">
        <f>SUM('[1]0406012_U:0406062_U'!Y17 )</f>
        <v>438</v>
      </c>
      <c r="Z17" s="170">
        <f>SUM('[1]0406012_U:0406062_U'!Z17 )</f>
        <v>202</v>
      </c>
      <c r="AA17" s="171">
        <f t="shared" si="3"/>
        <v>1792</v>
      </c>
      <c r="AB17" s="170">
        <f>SUM('[1]0406012_U:0406062_U'!AB17 )</f>
        <v>874</v>
      </c>
      <c r="AC17" s="172">
        <f t="shared" si="4"/>
        <v>44575</v>
      </c>
      <c r="AD17" s="170">
        <f>SUM('[1]0406012_U:0406062_U'!AD17 )</f>
        <v>0</v>
      </c>
      <c r="AE17" s="170">
        <f>SUM('[1]0406012_U:0406062_U'!AE17 )</f>
        <v>2</v>
      </c>
      <c r="AF17" s="170">
        <f>SUM('[1]0406012_U:0406062_U'!AF17 )</f>
        <v>50</v>
      </c>
      <c r="AG17" s="170">
        <f>SUM('[1]0406012_U:0406062_U'!AG17 )</f>
        <v>396</v>
      </c>
      <c r="AH17" s="170">
        <f>SUM('[1]0406012_U:0406062_U'!AH17 )</f>
        <v>266</v>
      </c>
      <c r="AI17" s="170">
        <f>SUM('[1]0406012_U:0406062_U'!AI17 )</f>
        <v>533</v>
      </c>
      <c r="AJ17" s="170">
        <f>SUM('[1]0406012_U:0406062_U'!AJ17 )</f>
        <v>15</v>
      </c>
      <c r="AK17" s="172">
        <f t="shared" si="5"/>
        <v>1262</v>
      </c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</row>
    <row r="18" spans="1:105" ht="42" customHeight="1">
      <c r="A18" s="167">
        <v>8</v>
      </c>
      <c r="B18" s="168" t="s">
        <v>111</v>
      </c>
      <c r="C18" s="169">
        <f t="shared" si="0"/>
        <v>1514</v>
      </c>
      <c r="D18" s="170">
        <f>SUM('[1]0406012_U:0406062_U'!D18 )</f>
        <v>0</v>
      </c>
      <c r="E18" s="170">
        <f>SUM('[1]0406012_U:0406062_U'!E18 )</f>
        <v>0</v>
      </c>
      <c r="F18" s="170">
        <f>SUM('[1]0406012_U:0406062_U'!F18 )</f>
        <v>203</v>
      </c>
      <c r="G18" s="170">
        <f>SUM('[1]0406012_U:0406062_U'!G18 )</f>
        <v>615</v>
      </c>
      <c r="H18" s="170">
        <f>SUM('[1]0406012_U:0406062_U'!H18 )</f>
        <v>381</v>
      </c>
      <c r="I18" s="170">
        <f>SUM('[1]0406012_U:0406062_U'!I18 )</f>
        <v>79</v>
      </c>
      <c r="J18" s="170">
        <f>SUM('[1]0406012_U:0406062_U'!J18 )</f>
        <v>38</v>
      </c>
      <c r="K18" s="170">
        <f>SUM('[1]0406012_U:0406062_U'!K18 )</f>
        <v>2</v>
      </c>
      <c r="L18" s="170">
        <f>SUM('[1]0406012_U:0406062_U'!L18 )</f>
        <v>0</v>
      </c>
      <c r="M18" s="171">
        <f t="shared" si="1"/>
        <v>1318</v>
      </c>
      <c r="N18" s="170">
        <f>SUM('[1]0406012_U:0406062_U'!N18 )</f>
        <v>0</v>
      </c>
      <c r="O18" s="170">
        <f>SUM('[1]0406012_U:0406062_U'!O18 )</f>
        <v>0</v>
      </c>
      <c r="P18" s="170">
        <f>SUM('[1]0406012_U:0406062_U'!P18 )</f>
        <v>9</v>
      </c>
      <c r="Q18" s="170">
        <f>SUM('[1]0406012_U:0406062_U'!Q18 )</f>
        <v>5</v>
      </c>
      <c r="R18" s="170">
        <f>SUM('[1]0406012_U:0406062_U'!R18 )</f>
        <v>13</v>
      </c>
      <c r="S18" s="170">
        <f>SUM('[1]0406012_U:0406062_U'!S18 )</f>
        <v>11</v>
      </c>
      <c r="T18" s="171">
        <f t="shared" si="2"/>
        <v>38</v>
      </c>
      <c r="U18" s="170">
        <f>SUM('[1]0406012_U:0406062_U'!U18 )</f>
        <v>0</v>
      </c>
      <c r="V18" s="170">
        <f>SUM('[1]0406012_U:0406062_U'!V18 )</f>
        <v>20</v>
      </c>
      <c r="W18" s="170">
        <f>SUM('[1]0406012_U:0406062_U'!W18 )</f>
        <v>33</v>
      </c>
      <c r="X18" s="170">
        <f>SUM('[1]0406012_U:0406062_U'!X18 )</f>
        <v>11</v>
      </c>
      <c r="Y18" s="170">
        <f>SUM('[1]0406012_U:0406062_U'!Y18 )</f>
        <v>6</v>
      </c>
      <c r="Z18" s="170">
        <f>SUM('[1]0406012_U:0406062_U'!Z18 )</f>
        <v>0</v>
      </c>
      <c r="AA18" s="171">
        <f t="shared" si="3"/>
        <v>70</v>
      </c>
      <c r="AB18" s="170">
        <f>SUM('[1]0406012_U:0406062_U'!AB18 )</f>
        <v>45</v>
      </c>
      <c r="AC18" s="172">
        <f t="shared" si="4"/>
        <v>1471</v>
      </c>
      <c r="AD18" s="170">
        <f>SUM('[1]0406012_U:0406062_U'!AD18 )</f>
        <v>0</v>
      </c>
      <c r="AE18" s="170">
        <f>SUM('[1]0406012_U:0406062_U'!AE18 )</f>
        <v>0</v>
      </c>
      <c r="AF18" s="170">
        <f>SUM('[1]0406012_U:0406062_U'!AF18 )</f>
        <v>1</v>
      </c>
      <c r="AG18" s="170">
        <f>SUM('[1]0406012_U:0406062_U'!AG18 )</f>
        <v>31</v>
      </c>
      <c r="AH18" s="170">
        <f>SUM('[1]0406012_U:0406062_U'!AH18 )</f>
        <v>5</v>
      </c>
      <c r="AI18" s="170">
        <f>SUM('[1]0406012_U:0406062_U'!AI18 )</f>
        <v>5</v>
      </c>
      <c r="AJ18" s="170">
        <f>SUM('[1]0406012_U:0406062_U'!AJ18 )</f>
        <v>1</v>
      </c>
      <c r="AK18" s="172">
        <f t="shared" si="5"/>
        <v>43</v>
      </c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</row>
    <row r="19" spans="1:105" ht="42" customHeight="1">
      <c r="A19" s="167">
        <v>9</v>
      </c>
      <c r="B19" s="168" t="s">
        <v>112</v>
      </c>
      <c r="C19" s="173">
        <f t="shared" si="0"/>
        <v>1405</v>
      </c>
      <c r="D19" s="174">
        <f>SUM('[1]0406012_U:0406062_U'!D19 )</f>
        <v>0</v>
      </c>
      <c r="E19" s="174">
        <f>SUM('[1]0406012_U:0406062_U'!E19 )</f>
        <v>0</v>
      </c>
      <c r="F19" s="174">
        <f>SUM('[1]0406012_U:0406062_U'!F19 )</f>
        <v>142</v>
      </c>
      <c r="G19" s="174">
        <f>SUM('[1]0406012_U:0406062_U'!G19 )</f>
        <v>606</v>
      </c>
      <c r="H19" s="174">
        <f>SUM('[1]0406012_U:0406062_U'!H19 )</f>
        <v>338</v>
      </c>
      <c r="I19" s="174">
        <f>SUM('[1]0406012_U:0406062_U'!I19 )</f>
        <v>94</v>
      </c>
      <c r="J19" s="174">
        <f>SUM('[1]0406012_U:0406062_U'!J19 )</f>
        <v>54</v>
      </c>
      <c r="K19" s="174">
        <f>SUM('[1]0406012_U:0406062_U'!K19 )</f>
        <v>20</v>
      </c>
      <c r="L19" s="174">
        <f>SUM('[1]0406012_U:0406062_U'!L19 )</f>
        <v>0</v>
      </c>
      <c r="M19" s="171">
        <f t="shared" si="1"/>
        <v>1254</v>
      </c>
      <c r="N19" s="174">
        <f>SUM('[1]0406012_U:0406062_U'!N19 )</f>
        <v>0</v>
      </c>
      <c r="O19" s="174">
        <f>SUM('[1]0406012_U:0406062_U'!O19 )</f>
        <v>0</v>
      </c>
      <c r="P19" s="174">
        <f>SUM('[1]0406012_U:0406062_U'!P19 )</f>
        <v>5</v>
      </c>
      <c r="Q19" s="174">
        <f>SUM('[1]0406012_U:0406062_U'!Q19 )</f>
        <v>15</v>
      </c>
      <c r="R19" s="174">
        <f>SUM('[1]0406012_U:0406062_U'!R19 )</f>
        <v>9</v>
      </c>
      <c r="S19" s="174">
        <f>SUM('[1]0406012_U:0406062_U'!S19 )</f>
        <v>2</v>
      </c>
      <c r="T19" s="171">
        <f t="shared" si="2"/>
        <v>31</v>
      </c>
      <c r="U19" s="174">
        <f>SUM('[1]0406012_U:0406062_U'!U19 )</f>
        <v>0</v>
      </c>
      <c r="V19" s="174">
        <f>SUM('[1]0406012_U:0406062_U'!V19 )</f>
        <v>0</v>
      </c>
      <c r="W19" s="174">
        <f>SUM('[1]0406012_U:0406062_U'!W19 )</f>
        <v>15</v>
      </c>
      <c r="X19" s="174">
        <f>SUM('[1]0406012_U:0406062_U'!X19 )</f>
        <v>36</v>
      </c>
      <c r="Y19" s="174">
        <f>SUM('[1]0406012_U:0406062_U'!Y19 )</f>
        <v>14</v>
      </c>
      <c r="Z19" s="174">
        <f>SUM('[1]0406012_U:0406062_U'!Z19 )</f>
        <v>11</v>
      </c>
      <c r="AA19" s="171">
        <f t="shared" si="3"/>
        <v>76</v>
      </c>
      <c r="AB19" s="174">
        <f>SUM('[1]0406012_U:0406062_U'!AB19 )</f>
        <v>36</v>
      </c>
      <c r="AC19" s="172">
        <f t="shared" si="4"/>
        <v>1397</v>
      </c>
      <c r="AD19" s="174">
        <f>SUM('[1]0406012_U:0406062_U'!AD19 )</f>
        <v>0</v>
      </c>
      <c r="AE19" s="174">
        <f>SUM('[1]0406012_U:0406062_U'!AE19 )</f>
        <v>0</v>
      </c>
      <c r="AF19" s="174">
        <f>SUM('[1]0406012_U:0406062_U'!AF19 )</f>
        <v>0</v>
      </c>
      <c r="AG19" s="174">
        <f>SUM('[1]0406012_U:0406062_U'!AG19 )</f>
        <v>0</v>
      </c>
      <c r="AH19" s="174">
        <f>SUM('[1]0406012_U:0406062_U'!AH19 )</f>
        <v>2</v>
      </c>
      <c r="AI19" s="174">
        <f>SUM('[1]0406012_U:0406062_U'!AI19 )</f>
        <v>3</v>
      </c>
      <c r="AJ19" s="174">
        <f>SUM('[1]0406012_U:0406062_U'!AJ19 )</f>
        <v>3</v>
      </c>
      <c r="AK19" s="172">
        <f t="shared" si="5"/>
        <v>8</v>
      </c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</row>
    <row r="20" spans="1:105" ht="42" customHeight="1">
      <c r="A20" s="167">
        <v>10</v>
      </c>
      <c r="B20" s="168" t="s">
        <v>113</v>
      </c>
      <c r="C20" s="173">
        <f t="shared" si="0"/>
        <v>0</v>
      </c>
      <c r="D20" s="174">
        <f>SUM('[1]0406012_U:0406062_U'!D20 )</f>
        <v>0</v>
      </c>
      <c r="E20" s="174">
        <f>SUM('[1]0406012_U:0406062_U'!E20 )</f>
        <v>0</v>
      </c>
      <c r="F20" s="174">
        <f>SUM('[1]0406012_U:0406062_U'!F20 )</f>
        <v>0</v>
      </c>
      <c r="G20" s="174">
        <f>SUM('[1]0406012_U:0406062_U'!G20 )</f>
        <v>0</v>
      </c>
      <c r="H20" s="174">
        <f>SUM('[1]0406012_U:0406062_U'!H20 )</f>
        <v>0</v>
      </c>
      <c r="I20" s="174">
        <f>SUM('[1]0406012_U:0406062_U'!I20 )</f>
        <v>0</v>
      </c>
      <c r="J20" s="174">
        <f>SUM('[1]0406012_U:0406062_U'!J20 )</f>
        <v>0</v>
      </c>
      <c r="K20" s="174">
        <f>SUM('[1]0406012_U:0406062_U'!K20 )</f>
        <v>0</v>
      </c>
      <c r="L20" s="174">
        <f>SUM('[1]0406012_U:0406062_U'!L20 )</f>
        <v>0</v>
      </c>
      <c r="M20" s="171">
        <f t="shared" si="1"/>
        <v>0</v>
      </c>
      <c r="N20" s="174">
        <f>SUM('[1]0406012_U:0406062_U'!N20 )</f>
        <v>0</v>
      </c>
      <c r="O20" s="174">
        <f>SUM('[1]0406012_U:0406062_U'!O20 )</f>
        <v>0</v>
      </c>
      <c r="P20" s="174">
        <f>SUM('[1]0406012_U:0406062_U'!P20 )</f>
        <v>0</v>
      </c>
      <c r="Q20" s="174">
        <f>SUM('[1]0406012_U:0406062_U'!Q20 )</f>
        <v>0</v>
      </c>
      <c r="R20" s="174">
        <f>SUM('[1]0406012_U:0406062_U'!R20 )</f>
        <v>0</v>
      </c>
      <c r="S20" s="174">
        <f>SUM('[1]0406012_U:0406062_U'!S20 )</f>
        <v>0</v>
      </c>
      <c r="T20" s="171">
        <f t="shared" si="2"/>
        <v>0</v>
      </c>
      <c r="U20" s="174">
        <f>SUM('[1]0406012_U:0406062_U'!U20 )</f>
        <v>0</v>
      </c>
      <c r="V20" s="174">
        <f>SUM('[1]0406012_U:0406062_U'!V20 )</f>
        <v>0</v>
      </c>
      <c r="W20" s="174">
        <f>SUM('[1]0406012_U:0406062_U'!W20 )</f>
        <v>0</v>
      </c>
      <c r="X20" s="174">
        <f>SUM('[1]0406012_U:0406062_U'!X20 )</f>
        <v>0</v>
      </c>
      <c r="Y20" s="174">
        <f>SUM('[1]0406012_U:0406062_U'!Y20 )</f>
        <v>0</v>
      </c>
      <c r="Z20" s="174">
        <f>SUM('[1]0406012_U:0406062_U'!Z20 )</f>
        <v>0</v>
      </c>
      <c r="AA20" s="171">
        <f t="shared" si="3"/>
        <v>0</v>
      </c>
      <c r="AB20" s="174">
        <f>SUM('[1]0406012_U:0406062_U'!AB20 )</f>
        <v>0</v>
      </c>
      <c r="AC20" s="172">
        <f t="shared" si="4"/>
        <v>0</v>
      </c>
      <c r="AD20" s="174">
        <f>SUM('[1]0406012_U:0406062_U'!AD20 )</f>
        <v>0</v>
      </c>
      <c r="AE20" s="174">
        <f>SUM('[1]0406012_U:0406062_U'!AE20 )</f>
        <v>0</v>
      </c>
      <c r="AF20" s="174">
        <f>SUM('[1]0406012_U:0406062_U'!AF20 )</f>
        <v>0</v>
      </c>
      <c r="AG20" s="174">
        <f>SUM('[1]0406012_U:0406062_U'!AG20 )</f>
        <v>0</v>
      </c>
      <c r="AH20" s="174">
        <f>SUM('[1]0406012_U:0406062_U'!AH20 )</f>
        <v>0</v>
      </c>
      <c r="AI20" s="174">
        <f>SUM('[1]0406012_U:0406062_U'!AI20 )</f>
        <v>0</v>
      </c>
      <c r="AJ20" s="174">
        <f>SUM('[1]0406012_U:0406062_U'!AJ20 )</f>
        <v>0</v>
      </c>
      <c r="AK20" s="172">
        <f t="shared" si="5"/>
        <v>0</v>
      </c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</row>
    <row r="21" spans="1:105" ht="42" customHeight="1">
      <c r="A21" s="167">
        <v>11</v>
      </c>
      <c r="B21" s="168" t="s">
        <v>114</v>
      </c>
      <c r="C21" s="169">
        <f t="shared" si="0"/>
        <v>8</v>
      </c>
      <c r="D21" s="170">
        <f>SUM('[1]0406012_U:0406062_U'!D21 )</f>
        <v>0</v>
      </c>
      <c r="E21" s="170">
        <f>SUM('[1]0406012_U:0406062_U'!E21 )</f>
        <v>0</v>
      </c>
      <c r="F21" s="170">
        <f>SUM('[1]0406012_U:0406062_U'!F21 )</f>
        <v>0</v>
      </c>
      <c r="G21" s="170">
        <f>SUM('[1]0406012_U:0406062_U'!G21 )</f>
        <v>2</v>
      </c>
      <c r="H21" s="170">
        <f>SUM('[1]0406012_U:0406062_U'!H21 )</f>
        <v>1</v>
      </c>
      <c r="I21" s="170">
        <f>SUM('[1]0406012_U:0406062_U'!I21 )</f>
        <v>0</v>
      </c>
      <c r="J21" s="170">
        <f>SUM('[1]0406012_U:0406062_U'!J21 )</f>
        <v>0</v>
      </c>
      <c r="K21" s="170">
        <f>SUM('[1]0406012_U:0406062_U'!K21 )</f>
        <v>0</v>
      </c>
      <c r="L21" s="170">
        <f>SUM('[1]0406012_U:0406062_U'!L21 )</f>
        <v>0</v>
      </c>
      <c r="M21" s="171">
        <f t="shared" si="1"/>
        <v>3</v>
      </c>
      <c r="N21" s="170">
        <f>SUM('[1]0406012_U:0406062_U'!N21 )</f>
        <v>0</v>
      </c>
      <c r="O21" s="170">
        <f>SUM('[1]0406012_U:0406062_U'!O21 )</f>
        <v>0</v>
      </c>
      <c r="P21" s="170">
        <f>SUM('[1]0406012_U:0406062_U'!P21 )</f>
        <v>0</v>
      </c>
      <c r="Q21" s="170">
        <f>SUM('[1]0406012_U:0406062_U'!Q21 )</f>
        <v>0</v>
      </c>
      <c r="R21" s="170">
        <f>SUM('[1]0406012_U:0406062_U'!R21 )</f>
        <v>0</v>
      </c>
      <c r="S21" s="170">
        <f>SUM('[1]0406012_U:0406062_U'!S21 )</f>
        <v>0</v>
      </c>
      <c r="T21" s="171">
        <f t="shared" si="2"/>
        <v>0</v>
      </c>
      <c r="U21" s="170">
        <f>SUM('[1]0406012_U:0406062_U'!U21 )</f>
        <v>0</v>
      </c>
      <c r="V21" s="170">
        <f>SUM('[1]0406012_U:0406062_U'!V21 )</f>
        <v>3</v>
      </c>
      <c r="W21" s="170">
        <f>SUM('[1]0406012_U:0406062_U'!W21 )</f>
        <v>2</v>
      </c>
      <c r="X21" s="170">
        <f>SUM('[1]0406012_U:0406062_U'!X21 )</f>
        <v>0</v>
      </c>
      <c r="Y21" s="170">
        <f>SUM('[1]0406012_U:0406062_U'!Y21 )</f>
        <v>0</v>
      </c>
      <c r="Z21" s="170">
        <f>SUM('[1]0406012_U:0406062_U'!Z21 )</f>
        <v>0</v>
      </c>
      <c r="AA21" s="171">
        <f t="shared" si="3"/>
        <v>5</v>
      </c>
      <c r="AB21" s="170">
        <f>SUM('[1]0406012_U:0406062_U'!AB21 )</f>
        <v>0</v>
      </c>
      <c r="AC21" s="172">
        <f t="shared" si="4"/>
        <v>8</v>
      </c>
      <c r="AD21" s="170">
        <f>SUM('[1]0406012_U:0406062_U'!AD21 )</f>
        <v>0</v>
      </c>
      <c r="AE21" s="170">
        <f>SUM('[1]0406012_U:0406062_U'!AE21 )</f>
        <v>0</v>
      </c>
      <c r="AF21" s="170">
        <f>SUM('[1]0406012_U:0406062_U'!AF21 )</f>
        <v>0</v>
      </c>
      <c r="AG21" s="170">
        <f>SUM('[1]0406012_U:0406062_U'!AG21 )</f>
        <v>0</v>
      </c>
      <c r="AH21" s="170">
        <f>SUM('[1]0406012_U:0406062_U'!AH21 )</f>
        <v>0</v>
      </c>
      <c r="AI21" s="170">
        <f>SUM('[1]0406012_U:0406062_U'!AI21 )</f>
        <v>0</v>
      </c>
      <c r="AJ21" s="170">
        <f>SUM('[1]0406012_U:0406062_U'!AJ21 )</f>
        <v>0</v>
      </c>
      <c r="AK21" s="172">
        <f t="shared" si="5"/>
        <v>0</v>
      </c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</row>
    <row r="22" spans="1:105" ht="42" customHeight="1">
      <c r="A22" s="167">
        <v>12</v>
      </c>
      <c r="B22" s="168" t="s">
        <v>115</v>
      </c>
      <c r="C22" s="169">
        <f t="shared" si="0"/>
        <v>0</v>
      </c>
      <c r="D22" s="170">
        <f>SUM('[1]0406012_U:0406062_U'!D22 )</f>
        <v>0</v>
      </c>
      <c r="E22" s="170">
        <f>SUM('[1]0406012_U:0406062_U'!E22 )</f>
        <v>0</v>
      </c>
      <c r="F22" s="170">
        <f>SUM('[1]0406012_U:0406062_U'!F22 )</f>
        <v>0</v>
      </c>
      <c r="G22" s="170">
        <f>SUM('[1]0406012_U:0406062_U'!G22 )</f>
        <v>0</v>
      </c>
      <c r="H22" s="170">
        <f>SUM('[1]0406012_U:0406062_U'!H22 )</f>
        <v>0</v>
      </c>
      <c r="I22" s="170">
        <f>SUM('[1]0406012_U:0406062_U'!I22 )</f>
        <v>0</v>
      </c>
      <c r="J22" s="170">
        <f>SUM('[1]0406012_U:0406062_U'!J22 )</f>
        <v>0</v>
      </c>
      <c r="K22" s="170">
        <f>SUM('[1]0406012_U:0406062_U'!K22 )</f>
        <v>0</v>
      </c>
      <c r="L22" s="170">
        <f>SUM('[1]0406012_U:0406062_U'!L22 )</f>
        <v>0</v>
      </c>
      <c r="M22" s="171">
        <f t="shared" si="1"/>
        <v>0</v>
      </c>
      <c r="N22" s="170">
        <f>SUM('[1]0406012_U:0406062_U'!N22 )</f>
        <v>0</v>
      </c>
      <c r="O22" s="170">
        <f>SUM('[1]0406012_U:0406062_U'!O22 )</f>
        <v>0</v>
      </c>
      <c r="P22" s="170">
        <f>SUM('[1]0406012_U:0406062_U'!P22 )</f>
        <v>0</v>
      </c>
      <c r="Q22" s="170">
        <f>SUM('[1]0406012_U:0406062_U'!Q22 )</f>
        <v>0</v>
      </c>
      <c r="R22" s="170">
        <f>SUM('[1]0406012_U:0406062_U'!R22 )</f>
        <v>0</v>
      </c>
      <c r="S22" s="170">
        <f>SUM('[1]0406012_U:0406062_U'!S22 )</f>
        <v>0</v>
      </c>
      <c r="T22" s="171">
        <f t="shared" si="2"/>
        <v>0</v>
      </c>
      <c r="U22" s="170">
        <f>SUM('[1]0406012_U:0406062_U'!U22 )</f>
        <v>0</v>
      </c>
      <c r="V22" s="170">
        <f>SUM('[1]0406012_U:0406062_U'!V22 )</f>
        <v>0</v>
      </c>
      <c r="W22" s="170">
        <f>SUM('[1]0406012_U:0406062_U'!W22 )</f>
        <v>0</v>
      </c>
      <c r="X22" s="170">
        <f>SUM('[1]0406012_U:0406062_U'!X22 )</f>
        <v>0</v>
      </c>
      <c r="Y22" s="170">
        <f>SUM('[1]0406012_U:0406062_U'!Y22 )</f>
        <v>0</v>
      </c>
      <c r="Z22" s="170">
        <f>SUM('[1]0406012_U:0406062_U'!Z22 )</f>
        <v>0</v>
      </c>
      <c r="AA22" s="171">
        <f t="shared" si="3"/>
        <v>0</v>
      </c>
      <c r="AB22" s="170">
        <f>SUM('[1]0406012_U:0406062_U'!AB22 )</f>
        <v>0</v>
      </c>
      <c r="AC22" s="172">
        <f t="shared" si="4"/>
        <v>0</v>
      </c>
      <c r="AD22" s="170">
        <f>SUM('[1]0406012_U:0406062_U'!AD22 )</f>
        <v>0</v>
      </c>
      <c r="AE22" s="170">
        <f>SUM('[1]0406012_U:0406062_U'!AE22 )</f>
        <v>0</v>
      </c>
      <c r="AF22" s="170">
        <f>SUM('[1]0406012_U:0406062_U'!AF22 )</f>
        <v>0</v>
      </c>
      <c r="AG22" s="170">
        <f>SUM('[1]0406012_U:0406062_U'!AG22 )</f>
        <v>0</v>
      </c>
      <c r="AH22" s="170">
        <f>SUM('[1]0406012_U:0406062_U'!AH22 )</f>
        <v>0</v>
      </c>
      <c r="AI22" s="170">
        <f>SUM('[1]0406012_U:0406062_U'!AI22 )</f>
        <v>0</v>
      </c>
      <c r="AJ22" s="170">
        <f>SUM('[1]0406012_U:0406062_U'!AJ22 )</f>
        <v>0</v>
      </c>
      <c r="AK22" s="172">
        <f t="shared" si="5"/>
        <v>0</v>
      </c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</row>
    <row r="23" spans="1:105" ht="42" customHeight="1">
      <c r="A23" s="167">
        <v>13</v>
      </c>
      <c r="B23" s="168" t="s">
        <v>116</v>
      </c>
      <c r="C23" s="169">
        <f t="shared" si="0"/>
        <v>10</v>
      </c>
      <c r="D23" s="170">
        <f>SUM('[1]0406012_U:0406062_U'!D23 )</f>
        <v>0</v>
      </c>
      <c r="E23" s="170">
        <f>SUM('[1]0406012_U:0406062_U'!E23 )</f>
        <v>0</v>
      </c>
      <c r="F23" s="170">
        <f>SUM('[1]0406012_U:0406062_U'!F23 )</f>
        <v>1</v>
      </c>
      <c r="G23" s="170">
        <f>SUM('[1]0406012_U:0406062_U'!G23 )</f>
        <v>0</v>
      </c>
      <c r="H23" s="170">
        <f>SUM('[1]0406012_U:0406062_U'!H23 )</f>
        <v>1</v>
      </c>
      <c r="I23" s="170">
        <f>SUM('[1]0406012_U:0406062_U'!I23 )</f>
        <v>1</v>
      </c>
      <c r="J23" s="170">
        <f>SUM('[1]0406012_U:0406062_U'!J23 )</f>
        <v>0</v>
      </c>
      <c r="K23" s="170">
        <f>SUM('[1]0406012_U:0406062_U'!K23 )</f>
        <v>0</v>
      </c>
      <c r="L23" s="170">
        <f>SUM('[1]0406012_U:0406062_U'!L23 )</f>
        <v>0</v>
      </c>
      <c r="M23" s="171">
        <f t="shared" si="1"/>
        <v>3</v>
      </c>
      <c r="N23" s="170">
        <f>SUM('[1]0406012_U:0406062_U'!N23 )</f>
        <v>0</v>
      </c>
      <c r="O23" s="170">
        <f>SUM('[1]0406012_U:0406062_U'!O23 )</f>
        <v>0</v>
      </c>
      <c r="P23" s="170">
        <f>SUM('[1]0406012_U:0406062_U'!P23 )</f>
        <v>0</v>
      </c>
      <c r="Q23" s="170">
        <f>SUM('[1]0406012_U:0406062_U'!Q23 )</f>
        <v>0</v>
      </c>
      <c r="R23" s="170">
        <f>SUM('[1]0406012_U:0406062_U'!R23 )</f>
        <v>0</v>
      </c>
      <c r="S23" s="170">
        <f>SUM('[1]0406012_U:0406062_U'!S23 )</f>
        <v>2</v>
      </c>
      <c r="T23" s="171">
        <f t="shared" si="2"/>
        <v>2</v>
      </c>
      <c r="U23" s="170">
        <f>SUM('[1]0406012_U:0406062_U'!U23 )</f>
        <v>0</v>
      </c>
      <c r="V23" s="170">
        <f>SUM('[1]0406012_U:0406062_U'!V23 )</f>
        <v>0</v>
      </c>
      <c r="W23" s="170">
        <f>SUM('[1]0406012_U:0406062_U'!W23 )</f>
        <v>0</v>
      </c>
      <c r="X23" s="170">
        <f>SUM('[1]0406012_U:0406062_U'!X23 )</f>
        <v>3</v>
      </c>
      <c r="Y23" s="170">
        <f>SUM('[1]0406012_U:0406062_U'!Y23 )</f>
        <v>1</v>
      </c>
      <c r="Z23" s="170">
        <f>SUM('[1]0406012_U:0406062_U'!Z23 )</f>
        <v>0</v>
      </c>
      <c r="AA23" s="171">
        <f t="shared" si="3"/>
        <v>4</v>
      </c>
      <c r="AB23" s="170">
        <f>SUM('[1]0406012_U:0406062_U'!AB23 )</f>
        <v>0</v>
      </c>
      <c r="AC23" s="172">
        <f t="shared" si="4"/>
        <v>9</v>
      </c>
      <c r="AD23" s="170">
        <f>SUM('[1]0406012_U:0406062_U'!AD23 )</f>
        <v>0</v>
      </c>
      <c r="AE23" s="170">
        <f>SUM('[1]0406012_U:0406062_U'!AE23 )</f>
        <v>0</v>
      </c>
      <c r="AF23" s="170">
        <f>SUM('[1]0406012_U:0406062_U'!AF23 )</f>
        <v>0</v>
      </c>
      <c r="AG23" s="170">
        <f>SUM('[1]0406012_U:0406062_U'!AG23 )</f>
        <v>1</v>
      </c>
      <c r="AH23" s="170">
        <f>SUM('[1]0406012_U:0406062_U'!AH23 )</f>
        <v>0</v>
      </c>
      <c r="AI23" s="170">
        <f>SUM('[1]0406012_U:0406062_U'!AI23 )</f>
        <v>0</v>
      </c>
      <c r="AJ23" s="170">
        <f>SUM('[1]0406012_U:0406062_U'!AJ23 )</f>
        <v>0</v>
      </c>
      <c r="AK23" s="172">
        <f t="shared" si="5"/>
        <v>1</v>
      </c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</row>
    <row r="24" spans="1:105" ht="42" customHeight="1">
      <c r="A24" s="167">
        <v>14</v>
      </c>
      <c r="B24" s="168" t="s">
        <v>117</v>
      </c>
      <c r="C24" s="169">
        <f t="shared" si="0"/>
        <v>0</v>
      </c>
      <c r="D24" s="170">
        <f>SUM('[1]0406012_U:0406062_U'!D24 )</f>
        <v>0</v>
      </c>
      <c r="E24" s="170">
        <f>SUM('[1]0406012_U:0406062_U'!E24 )</f>
        <v>0</v>
      </c>
      <c r="F24" s="170">
        <f>SUM('[1]0406012_U:0406062_U'!F24 )</f>
        <v>0</v>
      </c>
      <c r="G24" s="170">
        <f>SUM('[1]0406012_U:0406062_U'!G24 )</f>
        <v>0</v>
      </c>
      <c r="H24" s="170">
        <f>SUM('[1]0406012_U:0406062_U'!H24 )</f>
        <v>0</v>
      </c>
      <c r="I24" s="170">
        <f>SUM('[1]0406012_U:0406062_U'!I24 )</f>
        <v>0</v>
      </c>
      <c r="J24" s="170">
        <f>SUM('[1]0406012_U:0406062_U'!J24 )</f>
        <v>0</v>
      </c>
      <c r="K24" s="170">
        <f>SUM('[1]0406012_U:0406062_U'!K24 )</f>
        <v>0</v>
      </c>
      <c r="L24" s="170">
        <f>SUM('[1]0406012_U:0406062_U'!L24 )</f>
        <v>0</v>
      </c>
      <c r="M24" s="171">
        <f t="shared" si="1"/>
        <v>0</v>
      </c>
      <c r="N24" s="170">
        <f>SUM('[1]0406012_U:0406062_U'!N24 )</f>
        <v>0</v>
      </c>
      <c r="O24" s="170">
        <f>SUM('[1]0406012_U:0406062_U'!O24 )</f>
        <v>0</v>
      </c>
      <c r="P24" s="170">
        <f>SUM('[1]0406012_U:0406062_U'!P24 )</f>
        <v>0</v>
      </c>
      <c r="Q24" s="170">
        <f>SUM('[1]0406012_U:0406062_U'!Q24 )</f>
        <v>0</v>
      </c>
      <c r="R24" s="170">
        <f>SUM('[1]0406012_U:0406062_U'!R24 )</f>
        <v>0</v>
      </c>
      <c r="S24" s="170">
        <f>SUM('[1]0406012_U:0406062_U'!S24 )</f>
        <v>0</v>
      </c>
      <c r="T24" s="171">
        <f t="shared" si="2"/>
        <v>0</v>
      </c>
      <c r="U24" s="170">
        <f>SUM('[1]0406012_U:0406062_U'!U24 )</f>
        <v>0</v>
      </c>
      <c r="V24" s="170">
        <f>SUM('[1]0406012_U:0406062_U'!V24 )</f>
        <v>0</v>
      </c>
      <c r="W24" s="170">
        <f>SUM('[1]0406012_U:0406062_U'!W24 )</f>
        <v>0</v>
      </c>
      <c r="X24" s="170">
        <f>SUM('[1]0406012_U:0406062_U'!X24 )</f>
        <v>0</v>
      </c>
      <c r="Y24" s="170">
        <f>SUM('[1]0406012_U:0406062_U'!Y24 )</f>
        <v>0</v>
      </c>
      <c r="Z24" s="170">
        <f>SUM('[1]0406012_U:0406062_U'!Z24 )</f>
        <v>0</v>
      </c>
      <c r="AA24" s="171">
        <f t="shared" si="3"/>
        <v>0</v>
      </c>
      <c r="AB24" s="170">
        <f>SUM('[1]0406012_U:0406062_U'!AB24 )</f>
        <v>0</v>
      </c>
      <c r="AC24" s="172">
        <f t="shared" si="4"/>
        <v>0</v>
      </c>
      <c r="AD24" s="170">
        <f>SUM('[1]0406012_U:0406062_U'!AD24 )</f>
        <v>0</v>
      </c>
      <c r="AE24" s="170">
        <f>SUM('[1]0406012_U:0406062_U'!AE24 )</f>
        <v>0</v>
      </c>
      <c r="AF24" s="170">
        <f>SUM('[1]0406012_U:0406062_U'!AF24 )</f>
        <v>0</v>
      </c>
      <c r="AG24" s="170">
        <f>SUM('[1]0406012_U:0406062_U'!AG24 )</f>
        <v>0</v>
      </c>
      <c r="AH24" s="170">
        <f>SUM('[1]0406012_U:0406062_U'!AH24 )</f>
        <v>0</v>
      </c>
      <c r="AI24" s="170">
        <f>SUM('[1]0406012_U:0406062_U'!AI24 )</f>
        <v>0</v>
      </c>
      <c r="AJ24" s="170">
        <f>SUM('[1]0406012_U:0406062_U'!AJ24 )</f>
        <v>0</v>
      </c>
      <c r="AK24" s="172">
        <f t="shared" si="5"/>
        <v>0</v>
      </c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</row>
    <row r="25" spans="1:105" ht="42" customHeight="1">
      <c r="A25" s="167">
        <v>15</v>
      </c>
      <c r="B25" s="168" t="s">
        <v>118</v>
      </c>
      <c r="C25" s="169">
        <f t="shared" si="0"/>
        <v>2707</v>
      </c>
      <c r="D25" s="170">
        <f>SUM('[1]0406012_U:0406062_U'!D25 )</f>
        <v>0</v>
      </c>
      <c r="E25" s="170">
        <f>SUM('[1]0406012_U:0406062_U'!E25 )</f>
        <v>23</v>
      </c>
      <c r="F25" s="170">
        <f>SUM('[1]0406012_U:0406062_U'!F25 )</f>
        <v>549</v>
      </c>
      <c r="G25" s="170">
        <f>SUM('[1]0406012_U:0406062_U'!G25 )</f>
        <v>1056</v>
      </c>
      <c r="H25" s="170">
        <f>SUM('[1]0406012_U:0406062_U'!H25 )</f>
        <v>697</v>
      </c>
      <c r="I25" s="170">
        <f>SUM('[1]0406012_U:0406062_U'!I25 )</f>
        <v>123</v>
      </c>
      <c r="J25" s="170">
        <f>SUM('[1]0406012_U:0406062_U'!J25 )</f>
        <v>56</v>
      </c>
      <c r="K25" s="170">
        <f>SUM('[1]0406012_U:0406062_U'!K25 )</f>
        <v>23</v>
      </c>
      <c r="L25" s="170">
        <f>SUM('[1]0406012_U:0406062_U'!L25 )</f>
        <v>0</v>
      </c>
      <c r="M25" s="171">
        <f t="shared" si="1"/>
        <v>2527</v>
      </c>
      <c r="N25" s="170">
        <f>SUM('[1]0406012_U:0406062_U'!N25 )</f>
        <v>0</v>
      </c>
      <c r="O25" s="170">
        <f>SUM('[1]0406012_U:0406062_U'!O25 )</f>
        <v>0</v>
      </c>
      <c r="P25" s="170">
        <f>SUM('[1]0406012_U:0406062_U'!P25 )</f>
        <v>1</v>
      </c>
      <c r="Q25" s="170">
        <f>SUM('[1]0406012_U:0406062_U'!Q25 )</f>
        <v>21</v>
      </c>
      <c r="R25" s="170">
        <f>SUM('[1]0406012_U:0406062_U'!R25 )</f>
        <v>18</v>
      </c>
      <c r="S25" s="170">
        <f>SUM('[1]0406012_U:0406062_U'!S25 )</f>
        <v>10</v>
      </c>
      <c r="T25" s="171">
        <f t="shared" si="2"/>
        <v>50</v>
      </c>
      <c r="U25" s="170">
        <f>SUM('[1]0406012_U:0406062_U'!U25 )</f>
        <v>0</v>
      </c>
      <c r="V25" s="170">
        <f>SUM('[1]0406012_U:0406062_U'!V25 )</f>
        <v>0</v>
      </c>
      <c r="W25" s="170">
        <f>SUM('[1]0406012_U:0406062_U'!W25 )</f>
        <v>8</v>
      </c>
      <c r="X25" s="170">
        <f>SUM('[1]0406012_U:0406062_U'!X25 )</f>
        <v>17</v>
      </c>
      <c r="Y25" s="170">
        <f>SUM('[1]0406012_U:0406062_U'!Y25 )</f>
        <v>4</v>
      </c>
      <c r="Z25" s="170">
        <f>SUM('[1]0406012_U:0406062_U'!Z25 )</f>
        <v>23</v>
      </c>
      <c r="AA25" s="171">
        <f t="shared" si="3"/>
        <v>52</v>
      </c>
      <c r="AB25" s="170">
        <f>SUM('[1]0406012_U:0406062_U'!AB25 )</f>
        <v>71</v>
      </c>
      <c r="AC25" s="172">
        <f t="shared" si="4"/>
        <v>2700</v>
      </c>
      <c r="AD25" s="170">
        <f>SUM('[1]0406012_U:0406062_U'!AD25 )</f>
        <v>0</v>
      </c>
      <c r="AE25" s="170">
        <f>SUM('[1]0406012_U:0406062_U'!AE25 )</f>
        <v>0</v>
      </c>
      <c r="AF25" s="170">
        <f>SUM('[1]0406012_U:0406062_U'!AF25 )</f>
        <v>3</v>
      </c>
      <c r="AG25" s="170">
        <f>SUM('[1]0406012_U:0406062_U'!AG25 )</f>
        <v>0</v>
      </c>
      <c r="AH25" s="170">
        <f>SUM('[1]0406012_U:0406062_U'!AH25 )</f>
        <v>1</v>
      </c>
      <c r="AI25" s="170">
        <f>SUM('[1]0406012_U:0406062_U'!AI25 )</f>
        <v>1</v>
      </c>
      <c r="AJ25" s="170">
        <f>SUM('[1]0406012_U:0406062_U'!AJ25 )</f>
        <v>2</v>
      </c>
      <c r="AK25" s="172">
        <f t="shared" si="5"/>
        <v>7</v>
      </c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</row>
    <row r="26" spans="1:105" ht="42" customHeight="1">
      <c r="A26" s="167">
        <v>16</v>
      </c>
      <c r="B26" s="168" t="s">
        <v>119</v>
      </c>
      <c r="C26" s="169">
        <f t="shared" si="0"/>
        <v>12</v>
      </c>
      <c r="D26" s="170">
        <f>SUM('[1]0406012_U:0406062_U'!D26 )</f>
        <v>0</v>
      </c>
      <c r="E26" s="170">
        <f>SUM('[1]0406012_U:0406062_U'!E26 )</f>
        <v>0</v>
      </c>
      <c r="F26" s="170">
        <f>SUM('[1]0406012_U:0406062_U'!F26 )</f>
        <v>3</v>
      </c>
      <c r="G26" s="170">
        <f>SUM('[1]0406012_U:0406062_U'!G26 )</f>
        <v>2</v>
      </c>
      <c r="H26" s="170">
        <f>SUM('[1]0406012_U:0406062_U'!H26 )</f>
        <v>1</v>
      </c>
      <c r="I26" s="170">
        <f>SUM('[1]0406012_U:0406062_U'!I26 )</f>
        <v>0</v>
      </c>
      <c r="J26" s="170">
        <f>SUM('[1]0406012_U:0406062_U'!J26 )</f>
        <v>0</v>
      </c>
      <c r="K26" s="170">
        <f>SUM('[1]0406012_U:0406062_U'!K26 )</f>
        <v>0</v>
      </c>
      <c r="L26" s="170">
        <f>SUM('[1]0406012_U:0406062_U'!L26 )</f>
        <v>0</v>
      </c>
      <c r="M26" s="171">
        <f t="shared" si="1"/>
        <v>6</v>
      </c>
      <c r="N26" s="170">
        <f>SUM('[1]0406012_U:0406062_U'!N26 )</f>
        <v>0</v>
      </c>
      <c r="O26" s="170">
        <f>SUM('[1]0406012_U:0406062_U'!O26 )</f>
        <v>0</v>
      </c>
      <c r="P26" s="170">
        <f>SUM('[1]0406012_U:0406062_U'!P26 )</f>
        <v>0</v>
      </c>
      <c r="Q26" s="170">
        <f>SUM('[1]0406012_U:0406062_U'!Q26 )</f>
        <v>0</v>
      </c>
      <c r="R26" s="170">
        <f>SUM('[1]0406012_U:0406062_U'!R26 )</f>
        <v>6</v>
      </c>
      <c r="S26" s="170">
        <f>SUM('[1]0406012_U:0406062_U'!S26 )</f>
        <v>0</v>
      </c>
      <c r="T26" s="171">
        <f t="shared" si="2"/>
        <v>6</v>
      </c>
      <c r="U26" s="170">
        <f>SUM('[1]0406012_U:0406062_U'!U26 )</f>
        <v>0</v>
      </c>
      <c r="V26" s="170">
        <f>SUM('[1]0406012_U:0406062_U'!V26 )</f>
        <v>0</v>
      </c>
      <c r="W26" s="170">
        <f>SUM('[1]0406012_U:0406062_U'!W26 )</f>
        <v>0</v>
      </c>
      <c r="X26" s="170">
        <f>SUM('[1]0406012_U:0406062_U'!X26 )</f>
        <v>0</v>
      </c>
      <c r="Y26" s="170">
        <f>SUM('[1]0406012_U:0406062_U'!Y26 )</f>
        <v>0</v>
      </c>
      <c r="Z26" s="170">
        <f>SUM('[1]0406012_U:0406062_U'!Z26 )</f>
        <v>0</v>
      </c>
      <c r="AA26" s="171">
        <f t="shared" si="3"/>
        <v>0</v>
      </c>
      <c r="AB26" s="170">
        <f>SUM('[1]0406012_U:0406062_U'!AB26 )</f>
        <v>0</v>
      </c>
      <c r="AC26" s="172">
        <f t="shared" si="4"/>
        <v>12</v>
      </c>
      <c r="AD26" s="170">
        <f>SUM('[1]0406012_U:0406062_U'!AD26 )</f>
        <v>0</v>
      </c>
      <c r="AE26" s="170">
        <f>SUM('[1]0406012_U:0406062_U'!AE26 )</f>
        <v>0</v>
      </c>
      <c r="AF26" s="170">
        <f>SUM('[1]0406012_U:0406062_U'!AF26 )</f>
        <v>0</v>
      </c>
      <c r="AG26" s="170">
        <f>SUM('[1]0406012_U:0406062_U'!AG26 )</f>
        <v>0</v>
      </c>
      <c r="AH26" s="170">
        <f>SUM('[1]0406012_U:0406062_U'!AH26 )</f>
        <v>0</v>
      </c>
      <c r="AI26" s="170">
        <f>SUM('[1]0406012_U:0406062_U'!AI26 )</f>
        <v>0</v>
      </c>
      <c r="AJ26" s="170">
        <f>SUM('[1]0406012_U:0406062_U'!AJ26 )</f>
        <v>0</v>
      </c>
      <c r="AK26" s="172">
        <f t="shared" si="5"/>
        <v>0</v>
      </c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</row>
    <row r="27" spans="1:105" ht="36.6" customHeight="1">
      <c r="A27" s="175" t="s">
        <v>166</v>
      </c>
      <c r="B27" s="176"/>
      <c r="C27" s="177">
        <f t="shared" ref="C27:AK27" si="6">SUM(C11:C26)</f>
        <v>67132</v>
      </c>
      <c r="D27" s="178">
        <f t="shared" si="6"/>
        <v>0</v>
      </c>
      <c r="E27" s="178">
        <f t="shared" si="6"/>
        <v>172</v>
      </c>
      <c r="F27" s="178">
        <f t="shared" si="6"/>
        <v>7169</v>
      </c>
      <c r="G27" s="178">
        <f t="shared" si="6"/>
        <v>19506</v>
      </c>
      <c r="H27" s="178">
        <f t="shared" si="6"/>
        <v>14718</v>
      </c>
      <c r="I27" s="178">
        <f t="shared" si="6"/>
        <v>3664</v>
      </c>
      <c r="J27" s="178">
        <f t="shared" si="6"/>
        <v>2565</v>
      </c>
      <c r="K27" s="178">
        <f t="shared" si="6"/>
        <v>1308</v>
      </c>
      <c r="L27" s="178">
        <f t="shared" si="6"/>
        <v>0</v>
      </c>
      <c r="M27" s="179">
        <f t="shared" si="6"/>
        <v>49102</v>
      </c>
      <c r="N27" s="178">
        <f t="shared" si="6"/>
        <v>1</v>
      </c>
      <c r="O27" s="178">
        <f t="shared" si="6"/>
        <v>86</v>
      </c>
      <c r="P27" s="178">
        <f t="shared" si="6"/>
        <v>529</v>
      </c>
      <c r="Q27" s="178">
        <f t="shared" si="6"/>
        <v>1414</v>
      </c>
      <c r="R27" s="178">
        <f t="shared" si="6"/>
        <v>929</v>
      </c>
      <c r="S27" s="178">
        <f t="shared" si="6"/>
        <v>406</v>
      </c>
      <c r="T27" s="179">
        <f t="shared" si="6"/>
        <v>3365</v>
      </c>
      <c r="U27" s="178">
        <f t="shared" si="6"/>
        <v>0</v>
      </c>
      <c r="V27" s="178">
        <f t="shared" si="6"/>
        <v>33</v>
      </c>
      <c r="W27" s="178">
        <f t="shared" si="6"/>
        <v>460</v>
      </c>
      <c r="X27" s="178">
        <f t="shared" si="6"/>
        <v>1107</v>
      </c>
      <c r="Y27" s="178">
        <f t="shared" si="6"/>
        <v>570</v>
      </c>
      <c r="Z27" s="178">
        <f t="shared" si="6"/>
        <v>314</v>
      </c>
      <c r="AA27" s="179">
        <f t="shared" si="6"/>
        <v>2484</v>
      </c>
      <c r="AB27" s="178">
        <f t="shared" si="6"/>
        <v>1477</v>
      </c>
      <c r="AC27" s="180">
        <f t="shared" si="6"/>
        <v>56428</v>
      </c>
      <c r="AD27" s="178">
        <f t="shared" si="6"/>
        <v>0</v>
      </c>
      <c r="AE27" s="178">
        <f t="shared" si="6"/>
        <v>2</v>
      </c>
      <c r="AF27" s="178">
        <f t="shared" si="6"/>
        <v>55</v>
      </c>
      <c r="AG27" s="178">
        <f t="shared" si="6"/>
        <v>470</v>
      </c>
      <c r="AH27" s="178">
        <f t="shared" si="6"/>
        <v>293</v>
      </c>
      <c r="AI27" s="178">
        <f t="shared" si="6"/>
        <v>600</v>
      </c>
      <c r="AJ27" s="178">
        <f t="shared" si="6"/>
        <v>9284</v>
      </c>
      <c r="AK27" s="180">
        <f t="shared" si="6"/>
        <v>10704</v>
      </c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</row>
    <row r="28" spans="1:105" s="4" customFormat="1" ht="14.45" customHeight="1">
      <c r="C28" s="181">
        <f>AC27+AK27</f>
        <v>67132</v>
      </c>
    </row>
    <row r="29" spans="1:105" s="4" customFormat="1" ht="14.45" customHeight="1">
      <c r="C29" s="181">
        <f>C27-C28</f>
        <v>0</v>
      </c>
    </row>
    <row r="30" spans="1:105" s="4" customFormat="1"/>
    <row r="31" spans="1:105" s="4" customFormat="1" ht="14.45" customHeight="1"/>
    <row r="32" spans="1:105" s="4" customFormat="1"/>
    <row r="33" s="4" customFormat="1"/>
    <row r="34" s="4" customFormat="1"/>
    <row r="35" s="4" customFormat="1"/>
    <row r="36" s="4" customFormat="1"/>
    <row r="37" s="4" customFormat="1"/>
    <row r="38" s="4" customFormat="1" ht="14.45" customHeight="1"/>
    <row r="39" s="4" customFormat="1"/>
    <row r="40" s="4" customFormat="1" ht="14.45" customHeight="1"/>
    <row r="41" s="4" customFormat="1" ht="14.45" customHeight="1"/>
    <row r="42" s="4" customFormat="1"/>
    <row r="43" s="4" customFormat="1"/>
    <row r="44" s="4" customFormat="1" ht="14.45" customHeight="1"/>
    <row r="45" s="4" customFormat="1"/>
    <row r="46" s="4" customFormat="1" ht="14.45" customHeight="1"/>
    <row r="47" s="4" customFormat="1" ht="14.45" customHeight="1"/>
    <row r="48" s="4" customFormat="1"/>
    <row r="49" s="4" customFormat="1" ht="14.45" customHeight="1"/>
    <row r="50" s="4" customFormat="1" ht="14.45" customHeight="1"/>
    <row r="51" s="4" customFormat="1"/>
    <row r="52" s="4" customFormat="1" ht="14.45" customHeight="1"/>
    <row r="53" s="4" customFormat="1" ht="14.45" customHeight="1"/>
    <row r="54" s="4" customFormat="1"/>
    <row r="55" s="4" customFormat="1" ht="14.45" customHeight="1"/>
    <row r="56" s="4" customFormat="1" ht="14.45" customHeight="1"/>
    <row r="57" s="4" customFormat="1"/>
    <row r="58" s="4" customFormat="1" ht="14.45" customHeight="1"/>
    <row r="59" s="4" customFormat="1" ht="14.45" customHeight="1"/>
    <row r="60" s="4" customFormat="1"/>
    <row r="61" s="4" customFormat="1" ht="14.45" customHeight="1"/>
    <row r="62" s="4" customFormat="1"/>
    <row r="63" s="4" customFormat="1"/>
    <row r="64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  <row r="159" s="4" customFormat="1"/>
    <row r="160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  <row r="172" s="4" customFormat="1"/>
    <row r="173" s="4" customFormat="1"/>
    <row r="174" s="4" customFormat="1"/>
    <row r="175" s="4" customFormat="1"/>
    <row r="176" s="4" customFormat="1"/>
    <row r="177" s="4" customFormat="1"/>
    <row r="178" s="4" customFormat="1"/>
    <row r="179" s="4" customFormat="1"/>
    <row r="180" s="4" customFormat="1"/>
    <row r="181" s="4" customFormat="1"/>
    <row r="182" s="4" customFormat="1"/>
    <row r="183" s="4" customFormat="1"/>
    <row r="184" s="4" customFormat="1"/>
    <row r="185" s="4" customFormat="1"/>
    <row r="186" s="4" customFormat="1"/>
    <row r="187" s="4" customFormat="1"/>
    <row r="188" s="4" customFormat="1"/>
    <row r="189" s="4" customFormat="1"/>
    <row r="190" s="4" customFormat="1"/>
    <row r="191" s="4" customFormat="1"/>
    <row r="192" s="4" customFormat="1"/>
    <row r="193" s="4" customFormat="1"/>
    <row r="194" s="4" customFormat="1"/>
    <row r="195" s="4" customFormat="1"/>
    <row r="196" s="4" customFormat="1"/>
    <row r="197" s="4" customFormat="1"/>
    <row r="198" s="4" customFormat="1"/>
    <row r="199" s="4" customFormat="1"/>
    <row r="200" s="4" customFormat="1"/>
    <row r="201" s="4" customFormat="1"/>
    <row r="202" s="4" customFormat="1"/>
    <row r="203" s="4" customFormat="1"/>
    <row r="204" s="4" customFormat="1"/>
    <row r="205" s="4" customFormat="1"/>
    <row r="206" s="4" customFormat="1"/>
    <row r="207" s="4" customFormat="1"/>
    <row r="208" s="4" customFormat="1"/>
    <row r="209" s="4" customFormat="1"/>
    <row r="210" s="4" customFormat="1"/>
    <row r="211" s="4" customFormat="1"/>
    <row r="212" s="4" customFormat="1"/>
    <row r="213" s="4" customFormat="1"/>
    <row r="214" s="4" customFormat="1"/>
    <row r="215" s="4" customFormat="1"/>
    <row r="216" s="4" customFormat="1"/>
    <row r="217" s="4" customFormat="1"/>
    <row r="218" s="4" customFormat="1"/>
    <row r="219" s="4" customFormat="1"/>
    <row r="220" s="4" customFormat="1"/>
    <row r="221" s="4" customFormat="1"/>
    <row r="222" s="4" customFormat="1"/>
    <row r="223" s="4" customFormat="1"/>
    <row r="224" s="4" customFormat="1"/>
    <row r="225" s="4" customFormat="1"/>
    <row r="226" s="4" customFormat="1"/>
    <row r="227" s="4" customFormat="1"/>
    <row r="228" s="4" customFormat="1"/>
    <row r="229" s="4" customFormat="1"/>
    <row r="230" s="4" customFormat="1"/>
    <row r="231" s="4" customFormat="1"/>
    <row r="232" s="4" customFormat="1"/>
    <row r="233" s="4" customFormat="1"/>
    <row r="234" s="4" customFormat="1"/>
    <row r="235" s="4" customFormat="1"/>
    <row r="236" s="4" customFormat="1"/>
    <row r="237" s="4" customFormat="1"/>
    <row r="238" s="4" customFormat="1"/>
    <row r="239" s="4" customFormat="1"/>
    <row r="240" s="4" customFormat="1"/>
    <row r="241" s="4" customFormat="1"/>
    <row r="242" s="4" customFormat="1"/>
    <row r="243" s="4" customFormat="1"/>
    <row r="244" s="4" customFormat="1"/>
    <row r="245" s="4" customFormat="1"/>
    <row r="246" s="4" customFormat="1"/>
    <row r="247" s="4" customFormat="1"/>
    <row r="248" s="4" customFormat="1"/>
    <row r="249" s="4" customFormat="1"/>
    <row r="250" s="4" customFormat="1"/>
    <row r="251" s="4" customFormat="1"/>
    <row r="252" s="4" customFormat="1"/>
    <row r="253" s="4" customFormat="1"/>
    <row r="254" s="4" customFormat="1"/>
    <row r="255" s="4" customFormat="1"/>
    <row r="256" s="4" customFormat="1"/>
    <row r="257" s="4" customFormat="1"/>
    <row r="258" s="4" customFormat="1"/>
    <row r="259" s="4" customFormat="1"/>
    <row r="260" s="4" customFormat="1"/>
    <row r="261" s="4" customFormat="1"/>
    <row r="262" s="4" customFormat="1"/>
    <row r="263" s="4" customFormat="1"/>
    <row r="264" s="4" customFormat="1"/>
    <row r="265" s="4" customFormat="1"/>
    <row r="266" s="4" customFormat="1"/>
    <row r="267" s="4" customFormat="1"/>
    <row r="268" s="4" customFormat="1"/>
    <row r="269" s="4" customFormat="1"/>
    <row r="270" s="4" customFormat="1"/>
    <row r="271" s="4" customFormat="1"/>
    <row r="272" s="4" customFormat="1"/>
    <row r="273" s="4" customFormat="1"/>
    <row r="274" s="4" customFormat="1"/>
    <row r="275" s="4" customFormat="1"/>
    <row r="276" s="4" customFormat="1"/>
    <row r="277" s="4" customFormat="1"/>
    <row r="278" s="4" customFormat="1"/>
    <row r="279" s="4" customFormat="1"/>
    <row r="280" s="4" customFormat="1"/>
    <row r="281" s="4" customFormat="1"/>
    <row r="282" s="4" customFormat="1"/>
    <row r="283" s="4" customFormat="1"/>
    <row r="284" s="4" customFormat="1"/>
    <row r="285" s="4" customFormat="1"/>
    <row r="286" s="4" customFormat="1"/>
    <row r="287" s="4" customFormat="1"/>
    <row r="288" s="4" customFormat="1"/>
    <row r="289" s="4" customFormat="1"/>
    <row r="290" s="4" customFormat="1"/>
    <row r="291" s="4" customFormat="1"/>
    <row r="292" s="4" customFormat="1"/>
    <row r="293" s="4" customFormat="1"/>
    <row r="294" s="4" customFormat="1"/>
    <row r="295" s="4" customFormat="1"/>
    <row r="296" s="4" customFormat="1"/>
    <row r="297" s="4" customFormat="1"/>
    <row r="298" s="4" customFormat="1"/>
    <row r="299" s="4" customFormat="1"/>
    <row r="300" s="4" customFormat="1"/>
    <row r="301" s="4" customFormat="1"/>
    <row r="302" s="4" customFormat="1"/>
    <row r="303" s="4" customFormat="1"/>
    <row r="304" s="4" customFormat="1"/>
    <row r="305" s="4" customFormat="1"/>
    <row r="306" s="4" customFormat="1"/>
    <row r="307" s="4" customFormat="1"/>
    <row r="308" s="4" customFormat="1"/>
    <row r="309" s="4" customFormat="1"/>
    <row r="310" s="4" customFormat="1"/>
    <row r="311" s="4" customFormat="1"/>
    <row r="312" s="4" customFormat="1"/>
    <row r="313" s="4" customFormat="1"/>
    <row r="314" s="4" customFormat="1"/>
    <row r="315" s="4" customFormat="1"/>
    <row r="316" s="4" customFormat="1"/>
    <row r="317" s="4" customFormat="1"/>
    <row r="318" s="4" customFormat="1"/>
    <row r="319" s="4" customFormat="1"/>
    <row r="320" s="4" customFormat="1"/>
    <row r="321" s="4" customFormat="1"/>
    <row r="322" s="4" customFormat="1"/>
    <row r="323" s="4" customFormat="1"/>
    <row r="324" s="4" customFormat="1"/>
    <row r="325" s="4" customFormat="1"/>
    <row r="326" s="4" customFormat="1"/>
    <row r="327" s="4" customFormat="1"/>
    <row r="328" s="4" customFormat="1"/>
    <row r="329" s="4" customFormat="1"/>
    <row r="330" s="4" customFormat="1"/>
    <row r="331" s="4" customFormat="1"/>
    <row r="332" s="4" customFormat="1"/>
    <row r="333" s="4" customFormat="1"/>
    <row r="334" s="4" customFormat="1"/>
    <row r="335" s="4" customFormat="1"/>
    <row r="336" s="4" customFormat="1"/>
    <row r="337" s="4" customFormat="1"/>
    <row r="338" s="4" customFormat="1"/>
    <row r="339" s="4" customFormat="1"/>
    <row r="340" s="4" customFormat="1"/>
    <row r="341" s="4" customFormat="1"/>
    <row r="342" s="4" customFormat="1"/>
    <row r="343" s="4" customFormat="1"/>
    <row r="344" s="4" customFormat="1"/>
    <row r="345" s="4" customFormat="1"/>
    <row r="346" s="4" customFormat="1"/>
    <row r="347" s="4" customFormat="1"/>
    <row r="348" s="4" customFormat="1"/>
    <row r="349" s="4" customFormat="1"/>
    <row r="350" s="4" customFormat="1"/>
    <row r="351" s="4" customFormat="1"/>
    <row r="352" s="4" customFormat="1"/>
    <row r="353" s="4" customFormat="1"/>
    <row r="354" s="4" customFormat="1"/>
    <row r="355" s="4" customFormat="1"/>
    <row r="356" s="4" customFormat="1"/>
    <row r="357" s="4" customFormat="1"/>
    <row r="358" s="4" customFormat="1"/>
    <row r="359" s="4" customFormat="1"/>
    <row r="360" s="4" customFormat="1"/>
    <row r="361" s="4" customFormat="1"/>
    <row r="362" s="4" customFormat="1"/>
    <row r="363" s="4" customFormat="1"/>
    <row r="364" s="4" customFormat="1"/>
    <row r="365" s="4" customFormat="1"/>
    <row r="366" s="4" customFormat="1"/>
    <row r="367" s="4" customFormat="1"/>
    <row r="368" s="4" customFormat="1"/>
    <row r="369" s="4" customFormat="1"/>
    <row r="370" s="4" customFormat="1"/>
    <row r="371" s="4" customFormat="1"/>
    <row r="372" s="4" customFormat="1"/>
    <row r="373" s="4" customFormat="1"/>
    <row r="374" s="4" customFormat="1"/>
    <row r="375" s="4" customFormat="1"/>
    <row r="376" s="4" customFormat="1"/>
    <row r="377" s="4" customFormat="1"/>
    <row r="378" s="4" customFormat="1"/>
    <row r="379" s="4" customFormat="1"/>
    <row r="380" s="4" customFormat="1"/>
    <row r="381" s="4" customFormat="1"/>
    <row r="382" s="4" customFormat="1"/>
    <row r="383" s="4" customFormat="1"/>
    <row r="384" s="4" customFormat="1"/>
    <row r="385" s="4" customFormat="1"/>
    <row r="386" s="4" customFormat="1"/>
    <row r="387" s="4" customFormat="1"/>
    <row r="388" s="4" customFormat="1"/>
    <row r="389" s="4" customFormat="1"/>
    <row r="390" s="4" customFormat="1"/>
    <row r="391" s="4" customFormat="1"/>
    <row r="392" s="4" customFormat="1"/>
    <row r="393" s="4" customFormat="1"/>
    <row r="394" s="4" customFormat="1"/>
    <row r="395" s="4" customFormat="1"/>
    <row r="396" s="4" customFormat="1"/>
    <row r="397" s="4" customFormat="1"/>
    <row r="398" s="4" customFormat="1"/>
    <row r="399" s="4" customFormat="1"/>
    <row r="400" s="4" customFormat="1"/>
    <row r="401" s="4" customFormat="1"/>
    <row r="402" s="4" customFormat="1"/>
    <row r="403" s="4" customFormat="1"/>
    <row r="404" s="4" customFormat="1"/>
    <row r="405" s="4" customFormat="1"/>
    <row r="406" s="4" customFormat="1"/>
    <row r="407" s="4" customFormat="1"/>
    <row r="408" s="4" customFormat="1"/>
    <row r="409" s="4" customFormat="1"/>
    <row r="410" s="4" customFormat="1"/>
    <row r="411" s="4" customFormat="1"/>
    <row r="412" s="4" customFormat="1"/>
    <row r="413" s="4" customFormat="1"/>
    <row r="414" s="4" customFormat="1"/>
    <row r="415" s="4" customFormat="1"/>
    <row r="416" s="4" customFormat="1"/>
    <row r="417" s="4" customFormat="1"/>
    <row r="418" s="4" customFormat="1"/>
    <row r="419" s="4" customFormat="1"/>
    <row r="420" s="4" customFormat="1"/>
    <row r="421" s="4" customFormat="1"/>
    <row r="422" s="4" customFormat="1"/>
    <row r="423" s="4" customFormat="1"/>
    <row r="424" s="4" customFormat="1"/>
    <row r="425" s="4" customFormat="1"/>
    <row r="426" s="4" customFormat="1"/>
    <row r="427" s="4" customFormat="1"/>
    <row r="428" s="4" customFormat="1"/>
    <row r="429" s="4" customFormat="1"/>
  </sheetData>
  <sheetProtection sheet="1" objects="1" scenarios="1"/>
  <protectedRanges>
    <protectedRange sqref="L1:N3 A5:B5" name="Zakres6"/>
  </protectedRanges>
  <mergeCells count="13">
    <mergeCell ref="A27:B27"/>
    <mergeCell ref="AC7:AC9"/>
    <mergeCell ref="AD7:AJ8"/>
    <mergeCell ref="AK7:AK9"/>
    <mergeCell ref="D8:M8"/>
    <mergeCell ref="N8:T8"/>
    <mergeCell ref="U8:AA8"/>
    <mergeCell ref="B4:K4"/>
    <mergeCell ref="A5:M5"/>
    <mergeCell ref="A7:A9"/>
    <mergeCell ref="B7:B9"/>
    <mergeCell ref="C7:C9"/>
    <mergeCell ref="D7:AB7"/>
  </mergeCells>
  <pageMargins left="0.7" right="0.7" top="0.75" bottom="0.75" header="0.3" footer="0.3"/>
  <pageSetup paperSize="8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33">
    <tabColor theme="7" tint="0.39994506668294322"/>
  </sheetPr>
  <dimension ref="A1:AT171"/>
  <sheetViews>
    <sheetView topLeftCell="A37" zoomScale="75" zoomScaleNormal="75" workbookViewId="0">
      <selection activeCell="D61" sqref="D61:E61"/>
    </sheetView>
  </sheetViews>
  <sheetFormatPr defaultColWidth="8.7109375" defaultRowHeight="15"/>
  <cols>
    <col min="1" max="1" width="8.7109375" style="5"/>
    <col min="2" max="2" width="43.42578125" style="5" customWidth="1"/>
    <col min="3" max="3" width="12.85546875" style="5" customWidth="1"/>
    <col min="4" max="4" width="11.28515625" style="5" customWidth="1"/>
    <col min="5" max="5" width="11.140625" style="5" customWidth="1"/>
    <col min="6" max="6" width="8.7109375" style="5"/>
    <col min="7" max="7" width="10.140625" style="5" customWidth="1"/>
    <col min="8" max="12" width="8.7109375" style="5"/>
    <col min="13" max="13" width="9.5703125" style="5" customWidth="1"/>
    <col min="14" max="14" width="10.140625" style="5" customWidth="1"/>
    <col min="15" max="15" width="10.85546875" style="5" customWidth="1"/>
    <col min="16" max="16" width="0" style="5" hidden="1" customWidth="1"/>
    <col min="17" max="16384" width="8.7109375" style="5"/>
  </cols>
  <sheetData>
    <row r="1" spans="1:46" s="4" customFormat="1">
      <c r="A1" s="1" t="s">
        <v>0</v>
      </c>
      <c r="B1" s="1"/>
      <c r="C1" s="7"/>
      <c r="D1" s="7"/>
      <c r="E1" s="9"/>
      <c r="F1" s="9"/>
      <c r="H1" s="9"/>
    </row>
    <row r="2" spans="1:46" s="4" customFormat="1" ht="15.75" customHeight="1">
      <c r="A2" s="1" t="s">
        <v>1</v>
      </c>
      <c r="B2" s="1"/>
      <c r="C2" s="3"/>
      <c r="D2" s="3"/>
      <c r="E2" s="3"/>
      <c r="F2" s="3"/>
      <c r="G2" s="3"/>
      <c r="H2" s="3"/>
      <c r="I2" s="3"/>
      <c r="J2" s="3"/>
    </row>
    <row r="3" spans="1:46" s="4" customFormat="1" ht="15.75" customHeight="1">
      <c r="A3" s="1"/>
      <c r="B3" s="1"/>
      <c r="C3" s="3"/>
      <c r="D3" s="3"/>
      <c r="E3" s="3"/>
      <c r="F3" s="3"/>
      <c r="G3" s="3"/>
      <c r="H3" s="3"/>
      <c r="I3" s="3"/>
      <c r="J3" s="3"/>
    </row>
    <row r="4" spans="1:46" s="4" customFormat="1" ht="15" customHeight="1">
      <c r="C4" s="3"/>
      <c r="D4" s="3"/>
      <c r="E4" s="3"/>
      <c r="F4" s="3"/>
      <c r="G4" s="3"/>
      <c r="H4" s="3"/>
      <c r="I4" s="3"/>
      <c r="J4" s="3"/>
    </row>
    <row r="5" spans="1:46" s="4" customFormat="1" ht="50.1" customHeight="1">
      <c r="A5" s="182" t="str">
        <f>"Powiatowe zbiorcze zestawienie danych dotyczących budynków
wg stanu na dzień 1 stycznia "&amp;[1]Start!G9</f>
        <v>Powiatowe zbiorcze zestawienie danych dotyczących budynków
wg stanu na dzień 1 stycznia 2025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</row>
    <row r="6" spans="1:46" s="4" customFormat="1" ht="15.75" thickBot="1">
      <c r="A6" s="13"/>
      <c r="B6" s="13"/>
      <c r="C6" s="9"/>
      <c r="D6" s="9"/>
      <c r="E6" s="9"/>
      <c r="F6" s="9"/>
      <c r="G6" s="9"/>
    </row>
    <row r="7" spans="1:46" ht="12.75" customHeight="1">
      <c r="A7" s="183" t="s">
        <v>167</v>
      </c>
      <c r="B7" s="184" t="s">
        <v>168</v>
      </c>
      <c r="C7" s="185" t="s">
        <v>169</v>
      </c>
      <c r="D7" s="186" t="s">
        <v>170</v>
      </c>
      <c r="E7" s="187" t="s">
        <v>171</v>
      </c>
      <c r="F7" s="188" t="s">
        <v>172</v>
      </c>
      <c r="G7" s="189"/>
      <c r="H7" s="189"/>
      <c r="I7" s="189"/>
      <c r="J7" s="189"/>
      <c r="K7" s="189"/>
      <c r="L7" s="189"/>
      <c r="M7" s="189"/>
      <c r="N7" s="189"/>
      <c r="O7" s="190"/>
      <c r="P7" s="191" t="s">
        <v>173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</row>
    <row r="8" spans="1:46" ht="56.1" customHeight="1">
      <c r="A8" s="192"/>
      <c r="B8" s="45"/>
      <c r="C8" s="193"/>
      <c r="D8" s="194"/>
      <c r="E8" s="195"/>
      <c r="F8" s="196" t="s">
        <v>174</v>
      </c>
      <c r="G8" s="197" t="s">
        <v>175</v>
      </c>
      <c r="H8" s="197" t="s">
        <v>176</v>
      </c>
      <c r="I8" s="197" t="s">
        <v>177</v>
      </c>
      <c r="J8" s="197" t="s">
        <v>178</v>
      </c>
      <c r="K8" s="197" t="s">
        <v>179</v>
      </c>
      <c r="L8" s="197" t="s">
        <v>180</v>
      </c>
      <c r="M8" s="197" t="s">
        <v>181</v>
      </c>
      <c r="N8" s="197" t="s">
        <v>182</v>
      </c>
      <c r="O8" s="198" t="s">
        <v>183</v>
      </c>
      <c r="P8" s="199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</row>
    <row r="9" spans="1:46" ht="14.1" customHeight="1" thickBot="1">
      <c r="A9" s="200"/>
      <c r="B9" s="201"/>
      <c r="C9" s="202"/>
      <c r="D9" s="203" t="s">
        <v>184</v>
      </c>
      <c r="E9" s="204"/>
      <c r="F9" s="205" t="s">
        <v>184</v>
      </c>
      <c r="G9" s="206"/>
      <c r="H9" s="206"/>
      <c r="I9" s="206"/>
      <c r="J9" s="206"/>
      <c r="K9" s="206"/>
      <c r="L9" s="206"/>
      <c r="M9" s="206"/>
      <c r="N9" s="206"/>
      <c r="O9" s="207"/>
      <c r="P9" s="208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</row>
    <row r="10" spans="1:46" ht="12.95" customHeight="1" thickBot="1">
      <c r="A10" s="209">
        <v>1</v>
      </c>
      <c r="B10" s="210">
        <v>2</v>
      </c>
      <c r="C10" s="211">
        <v>3</v>
      </c>
      <c r="D10" s="212">
        <v>4</v>
      </c>
      <c r="E10" s="213">
        <v>5</v>
      </c>
      <c r="F10" s="214">
        <v>6</v>
      </c>
      <c r="G10" s="215">
        <v>7</v>
      </c>
      <c r="H10" s="215">
        <v>8</v>
      </c>
      <c r="I10" s="215">
        <v>9</v>
      </c>
      <c r="J10" s="215">
        <v>10</v>
      </c>
      <c r="K10" s="215">
        <v>11</v>
      </c>
      <c r="L10" s="215">
        <v>12</v>
      </c>
      <c r="M10" s="215">
        <v>13</v>
      </c>
      <c r="N10" s="215">
        <v>14</v>
      </c>
      <c r="O10" s="211">
        <v>15</v>
      </c>
      <c r="P10" s="216">
        <f>O10+1</f>
        <v>16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</row>
    <row r="11" spans="1:46" ht="15" customHeight="1">
      <c r="A11" s="217" t="s">
        <v>69</v>
      </c>
      <c r="B11" s="78" t="s">
        <v>103</v>
      </c>
      <c r="C11" s="218" t="s">
        <v>104</v>
      </c>
      <c r="D11" s="219">
        <f>SUM('[1]0406012_B:0406062_B'!D11 )</f>
        <v>35</v>
      </c>
      <c r="E11" s="220">
        <f>SUM('[1]0406012_B:0406062_B'!E11 )</f>
        <v>0</v>
      </c>
      <c r="F11" s="219">
        <f>SUM('[1]0406012_B:0406062_B'!F11 )</f>
        <v>1</v>
      </c>
      <c r="G11" s="220">
        <f>SUM('[1]0406012_B:0406062_B'!G11 )</f>
        <v>14</v>
      </c>
      <c r="H11" s="220">
        <f>SUM('[1]0406012_B:0406062_B'!H11 )</f>
        <v>4</v>
      </c>
      <c r="I11" s="220">
        <f>SUM('[1]0406012_B:0406062_B'!I11 )</f>
        <v>0</v>
      </c>
      <c r="J11" s="220">
        <f>SUM('[1]0406012_B:0406062_B'!J11 )</f>
        <v>0</v>
      </c>
      <c r="K11" s="220">
        <f>SUM('[1]0406012_B:0406062_B'!K11 )</f>
        <v>3</v>
      </c>
      <c r="L11" s="220">
        <f>SUM('[1]0406012_B:0406062_B'!L11 )</f>
        <v>0</v>
      </c>
      <c r="M11" s="220">
        <f>SUM('[1]0406012_B:0406062_B'!M11 )</f>
        <v>3</v>
      </c>
      <c r="N11" s="220">
        <f>SUM('[1]0406012_B:0406062_B'!N11 )</f>
        <v>0</v>
      </c>
      <c r="O11" s="221">
        <f>SUM('[1]0406012_B:0406062_B'!O11 )</f>
        <v>10</v>
      </c>
      <c r="P11" s="222">
        <f t="shared" ref="P11:P61" si="0">D11+E11-F11-G11-H11-I11-J11-K11-L11-M11-N11-O11</f>
        <v>0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</row>
    <row r="12" spans="1:46" ht="15" customHeight="1">
      <c r="A12" s="223"/>
      <c r="B12" s="83"/>
      <c r="C12" s="218" t="s">
        <v>46</v>
      </c>
      <c r="D12" s="219">
        <f>SUM('[1]0406012_B:0406062_B'!D12 )</f>
        <v>206</v>
      </c>
      <c r="E12" s="220">
        <f>SUM('[1]0406012_B:0406062_B'!E12 )</f>
        <v>6</v>
      </c>
      <c r="F12" s="219">
        <f>SUM('[1]0406012_B:0406062_B'!F12 )</f>
        <v>71</v>
      </c>
      <c r="G12" s="220">
        <f>SUM('[1]0406012_B:0406062_B'!G12 )</f>
        <v>88</v>
      </c>
      <c r="H12" s="220">
        <f>SUM('[1]0406012_B:0406062_B'!H12 )</f>
        <v>13</v>
      </c>
      <c r="I12" s="220">
        <f>SUM('[1]0406012_B:0406062_B'!I12 )</f>
        <v>0</v>
      </c>
      <c r="J12" s="220">
        <f>SUM('[1]0406012_B:0406062_B'!J12 )</f>
        <v>0</v>
      </c>
      <c r="K12" s="220">
        <f>SUM('[1]0406012_B:0406062_B'!K12 )</f>
        <v>2</v>
      </c>
      <c r="L12" s="220">
        <f>SUM('[1]0406012_B:0406062_B'!L12 )</f>
        <v>3</v>
      </c>
      <c r="M12" s="220">
        <f>SUM('[1]0406012_B:0406062_B'!M12 )</f>
        <v>2</v>
      </c>
      <c r="N12" s="220">
        <f>SUM('[1]0406012_B:0406062_B'!N12 )</f>
        <v>0</v>
      </c>
      <c r="O12" s="221">
        <f>SUM('[1]0406012_B:0406062_B'!O12 )</f>
        <v>33</v>
      </c>
      <c r="P12" s="224">
        <f t="shared" si="0"/>
        <v>0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</row>
    <row r="13" spans="1:46" ht="15" customHeight="1">
      <c r="A13" s="225"/>
      <c r="B13" s="89"/>
      <c r="C13" s="226" t="s">
        <v>13</v>
      </c>
      <c r="D13" s="227">
        <f t="shared" ref="D13:O13" si="1">SUM(D11,D12)</f>
        <v>241</v>
      </c>
      <c r="E13" s="228">
        <f t="shared" si="1"/>
        <v>6</v>
      </c>
      <c r="F13" s="227">
        <f t="shared" si="1"/>
        <v>72</v>
      </c>
      <c r="G13" s="228">
        <f t="shared" si="1"/>
        <v>102</v>
      </c>
      <c r="H13" s="228">
        <f t="shared" si="1"/>
        <v>17</v>
      </c>
      <c r="I13" s="228">
        <f t="shared" si="1"/>
        <v>0</v>
      </c>
      <c r="J13" s="228">
        <f t="shared" si="1"/>
        <v>0</v>
      </c>
      <c r="K13" s="228">
        <f t="shared" si="1"/>
        <v>5</v>
      </c>
      <c r="L13" s="228">
        <f t="shared" si="1"/>
        <v>3</v>
      </c>
      <c r="M13" s="228">
        <f t="shared" si="1"/>
        <v>5</v>
      </c>
      <c r="N13" s="228">
        <f t="shared" si="1"/>
        <v>0</v>
      </c>
      <c r="O13" s="229">
        <f t="shared" si="1"/>
        <v>43</v>
      </c>
      <c r="P13" s="224">
        <f t="shared" si="0"/>
        <v>0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</row>
    <row r="14" spans="1:46" ht="15" customHeight="1">
      <c r="A14" s="230" t="s">
        <v>70</v>
      </c>
      <c r="B14" s="83" t="s">
        <v>105</v>
      </c>
      <c r="C14" s="218" t="s">
        <v>104</v>
      </c>
      <c r="D14" s="231">
        <f>SUM('[1]0406012_B:0406062_B'!D14 )</f>
        <v>0</v>
      </c>
      <c r="E14" s="220">
        <f>SUM('[1]0406012_B:0406062_B'!E14 )</f>
        <v>0</v>
      </c>
      <c r="F14" s="231">
        <f>SUM('[1]0406012_B:0406062_B'!F14 )</f>
        <v>0</v>
      </c>
      <c r="G14" s="220">
        <f>SUM('[1]0406012_B:0406062_B'!G14 )</f>
        <v>0</v>
      </c>
      <c r="H14" s="220">
        <f>SUM('[1]0406012_B:0406062_B'!H14 )</f>
        <v>0</v>
      </c>
      <c r="I14" s="220">
        <f>SUM('[1]0406012_B:0406062_B'!I14 )</f>
        <v>0</v>
      </c>
      <c r="J14" s="220">
        <f>SUM('[1]0406012_B:0406062_B'!J14 )</f>
        <v>0</v>
      </c>
      <c r="K14" s="220">
        <f>SUM('[1]0406012_B:0406062_B'!K14 )</f>
        <v>0</v>
      </c>
      <c r="L14" s="220">
        <f>SUM('[1]0406012_B:0406062_B'!L14 )</f>
        <v>0</v>
      </c>
      <c r="M14" s="220">
        <f>SUM('[1]0406012_B:0406062_B'!M14 )</f>
        <v>0</v>
      </c>
      <c r="N14" s="220">
        <f>SUM('[1]0406012_B:0406062_B'!N14 )</f>
        <v>0</v>
      </c>
      <c r="O14" s="221">
        <f>SUM('[1]0406012_B:0406062_B'!O14 )</f>
        <v>0</v>
      </c>
      <c r="P14" s="232">
        <f t="shared" si="0"/>
        <v>0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</row>
    <row r="15" spans="1:46" ht="15" customHeight="1">
      <c r="A15" s="230"/>
      <c r="B15" s="83"/>
      <c r="C15" s="218" t="s">
        <v>46</v>
      </c>
      <c r="D15" s="231">
        <f>SUM('[1]0406012_B:0406062_B'!D15 )</f>
        <v>213</v>
      </c>
      <c r="E15" s="220">
        <f>SUM('[1]0406012_B:0406062_B'!E15 )</f>
        <v>0</v>
      </c>
      <c r="F15" s="231">
        <f>SUM('[1]0406012_B:0406062_B'!F15 )</f>
        <v>21</v>
      </c>
      <c r="G15" s="220">
        <f>SUM('[1]0406012_B:0406062_B'!G15 )</f>
        <v>45</v>
      </c>
      <c r="H15" s="220">
        <f>SUM('[1]0406012_B:0406062_B'!H15 )</f>
        <v>28</v>
      </c>
      <c r="I15" s="220">
        <f>SUM('[1]0406012_B:0406062_B'!I15 )</f>
        <v>4</v>
      </c>
      <c r="J15" s="220">
        <f>SUM('[1]0406012_B:0406062_B'!J15 )</f>
        <v>0</v>
      </c>
      <c r="K15" s="220">
        <f>SUM('[1]0406012_B:0406062_B'!K15 )</f>
        <v>9</v>
      </c>
      <c r="L15" s="220">
        <f>SUM('[1]0406012_B:0406062_B'!L15 )</f>
        <v>3</v>
      </c>
      <c r="M15" s="220">
        <f>SUM('[1]0406012_B:0406062_B'!M15 )</f>
        <v>22</v>
      </c>
      <c r="N15" s="220">
        <f>SUM('[1]0406012_B:0406062_B'!N15 )</f>
        <v>8</v>
      </c>
      <c r="O15" s="221">
        <f>SUM('[1]0406012_B:0406062_B'!O15 )</f>
        <v>73</v>
      </c>
      <c r="P15" s="232">
        <f t="shared" si="0"/>
        <v>0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</row>
    <row r="16" spans="1:46" ht="15" customHeight="1">
      <c r="A16" s="233"/>
      <c r="B16" s="83"/>
      <c r="C16" s="218" t="s">
        <v>13</v>
      </c>
      <c r="D16" s="234">
        <f t="shared" ref="D16:O16" si="2">SUM(D14,D15)</f>
        <v>213</v>
      </c>
      <c r="E16" s="235">
        <f t="shared" si="2"/>
        <v>0</v>
      </c>
      <c r="F16" s="234">
        <f t="shared" si="2"/>
        <v>21</v>
      </c>
      <c r="G16" s="235">
        <f t="shared" si="2"/>
        <v>45</v>
      </c>
      <c r="H16" s="235">
        <f t="shared" si="2"/>
        <v>28</v>
      </c>
      <c r="I16" s="235">
        <f t="shared" si="2"/>
        <v>4</v>
      </c>
      <c r="J16" s="235">
        <f t="shared" si="2"/>
        <v>0</v>
      </c>
      <c r="K16" s="235">
        <f t="shared" si="2"/>
        <v>9</v>
      </c>
      <c r="L16" s="235">
        <f t="shared" si="2"/>
        <v>3</v>
      </c>
      <c r="M16" s="235">
        <f t="shared" si="2"/>
        <v>22</v>
      </c>
      <c r="N16" s="235">
        <f t="shared" si="2"/>
        <v>8</v>
      </c>
      <c r="O16" s="236">
        <f t="shared" si="2"/>
        <v>73</v>
      </c>
      <c r="P16" s="232">
        <f t="shared" si="0"/>
        <v>0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</row>
    <row r="17" spans="1:46" ht="15" customHeight="1">
      <c r="A17" s="237">
        <v>3</v>
      </c>
      <c r="B17" s="92" t="s">
        <v>106</v>
      </c>
      <c r="C17" s="218" t="s">
        <v>104</v>
      </c>
      <c r="D17" s="238">
        <f>SUM('[1]0406012_B:0406062_B'!D17 )</f>
        <v>4</v>
      </c>
      <c r="E17" s="239">
        <f>SUM('[1]0406012_B:0406062_B'!E17 )</f>
        <v>21</v>
      </c>
      <c r="F17" s="238">
        <f>SUM('[1]0406012_B:0406062_B'!F17 )</f>
        <v>2</v>
      </c>
      <c r="G17" s="239">
        <f>SUM('[1]0406012_B:0406062_B'!G17 )</f>
        <v>0</v>
      </c>
      <c r="H17" s="239">
        <f>SUM('[1]0406012_B:0406062_B'!H17 )</f>
        <v>0</v>
      </c>
      <c r="I17" s="239">
        <f>SUM('[1]0406012_B:0406062_B'!I17 )</f>
        <v>0</v>
      </c>
      <c r="J17" s="239">
        <f>SUM('[1]0406012_B:0406062_B'!J17 )</f>
        <v>0</v>
      </c>
      <c r="K17" s="239">
        <f>SUM('[1]0406012_B:0406062_B'!K17 )</f>
        <v>1</v>
      </c>
      <c r="L17" s="239">
        <f>SUM('[1]0406012_B:0406062_B'!L17 )</f>
        <v>0</v>
      </c>
      <c r="M17" s="239">
        <f>SUM('[1]0406012_B:0406062_B'!M17 )</f>
        <v>0</v>
      </c>
      <c r="N17" s="239">
        <f>SUM('[1]0406012_B:0406062_B'!N17 )</f>
        <v>10</v>
      </c>
      <c r="O17" s="240">
        <f>SUM('[1]0406012_B:0406062_B'!O17 )</f>
        <v>12</v>
      </c>
      <c r="P17" s="224">
        <f t="shared" si="0"/>
        <v>0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</row>
    <row r="18" spans="1:46" ht="15" customHeight="1">
      <c r="A18" s="237"/>
      <c r="B18" s="92"/>
      <c r="C18" s="218" t="s">
        <v>46</v>
      </c>
      <c r="D18" s="241">
        <f>SUM('[1]0406012_B:0406062_B'!D18 )</f>
        <v>9</v>
      </c>
      <c r="E18" s="242">
        <f>SUM('[1]0406012_B:0406062_B'!E18 )</f>
        <v>2</v>
      </c>
      <c r="F18" s="241">
        <f>SUM('[1]0406012_B:0406062_B'!F18 )</f>
        <v>1</v>
      </c>
      <c r="G18" s="242">
        <f>SUM('[1]0406012_B:0406062_B'!G18 )</f>
        <v>1</v>
      </c>
      <c r="H18" s="242">
        <f>SUM('[1]0406012_B:0406062_B'!H18 )</f>
        <v>0</v>
      </c>
      <c r="I18" s="242">
        <f>SUM('[1]0406012_B:0406062_B'!I18 )</f>
        <v>0</v>
      </c>
      <c r="J18" s="242">
        <f>SUM('[1]0406012_B:0406062_B'!J18 )</f>
        <v>0</v>
      </c>
      <c r="K18" s="242">
        <f>SUM('[1]0406012_B:0406062_B'!K18 )</f>
        <v>2</v>
      </c>
      <c r="L18" s="242">
        <f>SUM('[1]0406012_B:0406062_B'!L18 )</f>
        <v>0</v>
      </c>
      <c r="M18" s="242">
        <f>SUM('[1]0406012_B:0406062_B'!M18 )</f>
        <v>5</v>
      </c>
      <c r="N18" s="242">
        <f>SUM('[1]0406012_B:0406062_B'!N18 )</f>
        <v>0</v>
      </c>
      <c r="O18" s="243">
        <f>SUM('[1]0406012_B:0406062_B'!O18 )</f>
        <v>2</v>
      </c>
      <c r="P18" s="224">
        <f t="shared" si="0"/>
        <v>0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</row>
    <row r="19" spans="1:46" ht="15" customHeight="1">
      <c r="A19" s="237"/>
      <c r="B19" s="92"/>
      <c r="C19" s="218" t="s">
        <v>13</v>
      </c>
      <c r="D19" s="244">
        <f t="shared" ref="D19:O19" si="3">D17+D18</f>
        <v>13</v>
      </c>
      <c r="E19" s="245">
        <f t="shared" si="3"/>
        <v>23</v>
      </c>
      <c r="F19" s="244">
        <f t="shared" si="3"/>
        <v>3</v>
      </c>
      <c r="G19" s="245">
        <f t="shared" si="3"/>
        <v>1</v>
      </c>
      <c r="H19" s="245">
        <f t="shared" si="3"/>
        <v>0</v>
      </c>
      <c r="I19" s="245">
        <f t="shared" si="3"/>
        <v>0</v>
      </c>
      <c r="J19" s="245">
        <f t="shared" si="3"/>
        <v>0</v>
      </c>
      <c r="K19" s="245">
        <f t="shared" si="3"/>
        <v>3</v>
      </c>
      <c r="L19" s="245">
        <f t="shared" si="3"/>
        <v>0</v>
      </c>
      <c r="M19" s="245">
        <f t="shared" si="3"/>
        <v>5</v>
      </c>
      <c r="N19" s="245">
        <f t="shared" si="3"/>
        <v>10</v>
      </c>
      <c r="O19" s="246">
        <f t="shared" si="3"/>
        <v>14</v>
      </c>
      <c r="P19" s="232">
        <f t="shared" si="0"/>
        <v>0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</row>
    <row r="20" spans="1:46" ht="15" customHeight="1">
      <c r="A20" s="230" t="s">
        <v>72</v>
      </c>
      <c r="B20" s="78" t="s">
        <v>107</v>
      </c>
      <c r="C20" s="247" t="s">
        <v>104</v>
      </c>
      <c r="D20" s="241">
        <f>SUM('[1]0406012_B:0406062_B'!D20 )</f>
        <v>139</v>
      </c>
      <c r="E20" s="242">
        <f>SUM('[1]0406012_B:0406062_B'!E20 )</f>
        <v>8</v>
      </c>
      <c r="F20" s="241">
        <f>SUM('[1]0406012_B:0406062_B'!F20 )</f>
        <v>22</v>
      </c>
      <c r="G20" s="242">
        <f>SUM('[1]0406012_B:0406062_B'!G20 )</f>
        <v>0</v>
      </c>
      <c r="H20" s="242">
        <f>SUM('[1]0406012_B:0406062_B'!H20 )</f>
        <v>27</v>
      </c>
      <c r="I20" s="242">
        <f>SUM('[1]0406012_B:0406062_B'!I20 )</f>
        <v>15</v>
      </c>
      <c r="J20" s="242">
        <f>SUM('[1]0406012_B:0406062_B'!J20 )</f>
        <v>10</v>
      </c>
      <c r="K20" s="242">
        <f>SUM('[1]0406012_B:0406062_B'!K20 )</f>
        <v>8</v>
      </c>
      <c r="L20" s="242">
        <f>SUM('[1]0406012_B:0406062_B'!L20 )</f>
        <v>2</v>
      </c>
      <c r="M20" s="242">
        <f>SUM('[1]0406012_B:0406062_B'!M20 )</f>
        <v>6</v>
      </c>
      <c r="N20" s="242">
        <f>SUM('[1]0406012_B:0406062_B'!N20 )</f>
        <v>0</v>
      </c>
      <c r="O20" s="243">
        <f>SUM('[1]0406012_B:0406062_B'!O20 )</f>
        <v>57</v>
      </c>
      <c r="P20" s="232">
        <f t="shared" si="0"/>
        <v>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</row>
    <row r="21" spans="1:46" ht="15" customHeight="1">
      <c r="A21" s="230"/>
      <c r="B21" s="83"/>
      <c r="C21" s="218" t="s">
        <v>46</v>
      </c>
      <c r="D21" s="241">
        <f>SUM('[1]0406012_B:0406062_B'!D21 )</f>
        <v>404</v>
      </c>
      <c r="E21" s="242">
        <f>SUM('[1]0406012_B:0406062_B'!E21 )</f>
        <v>0</v>
      </c>
      <c r="F21" s="241">
        <f>SUM('[1]0406012_B:0406062_B'!F21 )</f>
        <v>86</v>
      </c>
      <c r="G21" s="242">
        <f>SUM('[1]0406012_B:0406062_B'!G21 )</f>
        <v>62</v>
      </c>
      <c r="H21" s="242">
        <f>SUM('[1]0406012_B:0406062_B'!H21 )</f>
        <v>7</v>
      </c>
      <c r="I21" s="242">
        <f>SUM('[1]0406012_B:0406062_B'!I21 )</f>
        <v>84</v>
      </c>
      <c r="J21" s="242">
        <f>SUM('[1]0406012_B:0406062_B'!J21 )</f>
        <v>9</v>
      </c>
      <c r="K21" s="242">
        <f>SUM('[1]0406012_B:0406062_B'!K21 )</f>
        <v>23</v>
      </c>
      <c r="L21" s="242">
        <f>SUM('[1]0406012_B:0406062_B'!L21 )</f>
        <v>7</v>
      </c>
      <c r="M21" s="242">
        <f>SUM('[1]0406012_B:0406062_B'!M21 )</f>
        <v>6</v>
      </c>
      <c r="N21" s="242">
        <f>SUM('[1]0406012_B:0406062_B'!N21 )</f>
        <v>1</v>
      </c>
      <c r="O21" s="243">
        <f>SUM('[1]0406012_B:0406062_B'!O21 )</f>
        <v>119</v>
      </c>
      <c r="P21" s="232">
        <f t="shared" si="0"/>
        <v>0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</row>
    <row r="22" spans="1:46" ht="15" customHeight="1">
      <c r="A22" s="233"/>
      <c r="B22" s="89"/>
      <c r="C22" s="226" t="s">
        <v>13</v>
      </c>
      <c r="D22" s="244">
        <f t="shared" ref="D22:O22" si="4">D20+D21</f>
        <v>543</v>
      </c>
      <c r="E22" s="245">
        <f t="shared" si="4"/>
        <v>8</v>
      </c>
      <c r="F22" s="244">
        <f t="shared" si="4"/>
        <v>108</v>
      </c>
      <c r="G22" s="245">
        <f t="shared" si="4"/>
        <v>62</v>
      </c>
      <c r="H22" s="245">
        <f t="shared" si="4"/>
        <v>34</v>
      </c>
      <c r="I22" s="245">
        <f t="shared" si="4"/>
        <v>99</v>
      </c>
      <c r="J22" s="245">
        <f t="shared" si="4"/>
        <v>19</v>
      </c>
      <c r="K22" s="245">
        <f t="shared" si="4"/>
        <v>31</v>
      </c>
      <c r="L22" s="245">
        <f t="shared" si="4"/>
        <v>9</v>
      </c>
      <c r="M22" s="245">
        <f t="shared" si="4"/>
        <v>12</v>
      </c>
      <c r="N22" s="245">
        <f t="shared" si="4"/>
        <v>1</v>
      </c>
      <c r="O22" s="246">
        <f t="shared" si="4"/>
        <v>176</v>
      </c>
      <c r="P22" s="232">
        <f t="shared" si="0"/>
        <v>0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</row>
    <row r="23" spans="1:46" ht="15" customHeight="1">
      <c r="A23" s="248" t="s">
        <v>73</v>
      </c>
      <c r="B23" s="83" t="s">
        <v>108</v>
      </c>
      <c r="C23" s="249" t="s">
        <v>104</v>
      </c>
      <c r="D23" s="241">
        <f>SUM('[1]0406012_B:0406062_B'!D23 )</f>
        <v>14</v>
      </c>
      <c r="E23" s="242">
        <f>SUM('[1]0406012_B:0406062_B'!E23 )</f>
        <v>0</v>
      </c>
      <c r="F23" s="241">
        <f>SUM('[1]0406012_B:0406062_B'!F23 )</f>
        <v>0</v>
      </c>
      <c r="G23" s="242">
        <f>SUM('[1]0406012_B:0406062_B'!G23 )</f>
        <v>0</v>
      </c>
      <c r="H23" s="242">
        <f>SUM('[1]0406012_B:0406062_B'!H23 )</f>
        <v>9</v>
      </c>
      <c r="I23" s="242">
        <f>SUM('[1]0406012_B:0406062_B'!I23 )</f>
        <v>0</v>
      </c>
      <c r="J23" s="242">
        <f>SUM('[1]0406012_B:0406062_B'!J23 )</f>
        <v>0</v>
      </c>
      <c r="K23" s="242">
        <f>SUM('[1]0406012_B:0406062_B'!K23 )</f>
        <v>0</v>
      </c>
      <c r="L23" s="242">
        <f>SUM('[1]0406012_B:0406062_B'!L23 )</f>
        <v>0</v>
      </c>
      <c r="M23" s="242">
        <f>SUM('[1]0406012_B:0406062_B'!M23 )</f>
        <v>0</v>
      </c>
      <c r="N23" s="242">
        <f>SUM('[1]0406012_B:0406062_B'!N23 )</f>
        <v>0</v>
      </c>
      <c r="O23" s="243">
        <f>SUM('[1]0406012_B:0406062_B'!O23 )</f>
        <v>5</v>
      </c>
      <c r="P23" s="232">
        <f t="shared" si="0"/>
        <v>0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</row>
    <row r="24" spans="1:46" ht="15" customHeight="1">
      <c r="A24" s="230"/>
      <c r="B24" s="83"/>
      <c r="C24" s="249" t="s">
        <v>46</v>
      </c>
      <c r="D24" s="241">
        <f>SUM('[1]0406012_B:0406062_B'!D24 )</f>
        <v>71</v>
      </c>
      <c r="E24" s="242">
        <f>SUM('[1]0406012_B:0406062_B'!E24 )</f>
        <v>0</v>
      </c>
      <c r="F24" s="241">
        <f>SUM('[1]0406012_B:0406062_B'!F24 )</f>
        <v>4</v>
      </c>
      <c r="G24" s="242">
        <f>SUM('[1]0406012_B:0406062_B'!G24 )</f>
        <v>14</v>
      </c>
      <c r="H24" s="242">
        <f>SUM('[1]0406012_B:0406062_B'!H24 )</f>
        <v>0</v>
      </c>
      <c r="I24" s="242">
        <f>SUM('[1]0406012_B:0406062_B'!I24 )</f>
        <v>0</v>
      </c>
      <c r="J24" s="242">
        <f>SUM('[1]0406012_B:0406062_B'!J24 )</f>
        <v>0</v>
      </c>
      <c r="K24" s="242">
        <f>SUM('[1]0406012_B:0406062_B'!K24 )</f>
        <v>3</v>
      </c>
      <c r="L24" s="242">
        <f>SUM('[1]0406012_B:0406062_B'!L24 )</f>
        <v>10</v>
      </c>
      <c r="M24" s="242">
        <f>SUM('[1]0406012_B:0406062_B'!M24 )</f>
        <v>10</v>
      </c>
      <c r="N24" s="242">
        <f>SUM('[1]0406012_B:0406062_B'!N24 )</f>
        <v>4</v>
      </c>
      <c r="O24" s="243">
        <f>SUM('[1]0406012_B:0406062_B'!O24 )</f>
        <v>26</v>
      </c>
      <c r="P24" s="232">
        <f t="shared" si="0"/>
        <v>0</v>
      </c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</row>
    <row r="25" spans="1:46" ht="15" customHeight="1">
      <c r="A25" s="233"/>
      <c r="B25" s="89"/>
      <c r="C25" s="250" t="s">
        <v>13</v>
      </c>
      <c r="D25" s="244">
        <f t="shared" ref="D25:O25" si="5">D23+D24</f>
        <v>85</v>
      </c>
      <c r="E25" s="245">
        <f t="shared" si="5"/>
        <v>0</v>
      </c>
      <c r="F25" s="244">
        <f t="shared" si="5"/>
        <v>4</v>
      </c>
      <c r="G25" s="245">
        <f t="shared" si="5"/>
        <v>14</v>
      </c>
      <c r="H25" s="245">
        <f t="shared" si="5"/>
        <v>9</v>
      </c>
      <c r="I25" s="245">
        <f t="shared" si="5"/>
        <v>0</v>
      </c>
      <c r="J25" s="245">
        <f t="shared" si="5"/>
        <v>0</v>
      </c>
      <c r="K25" s="245">
        <f t="shared" si="5"/>
        <v>3</v>
      </c>
      <c r="L25" s="245">
        <f t="shared" si="5"/>
        <v>10</v>
      </c>
      <c r="M25" s="245">
        <f t="shared" si="5"/>
        <v>10</v>
      </c>
      <c r="N25" s="245">
        <f t="shared" si="5"/>
        <v>4</v>
      </c>
      <c r="O25" s="246">
        <f t="shared" si="5"/>
        <v>31</v>
      </c>
      <c r="P25" s="232">
        <f t="shared" si="0"/>
        <v>0</v>
      </c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</row>
    <row r="26" spans="1:46" ht="15" customHeight="1">
      <c r="A26" s="248" t="s">
        <v>74</v>
      </c>
      <c r="B26" s="83" t="s">
        <v>109</v>
      </c>
      <c r="C26" s="249" t="s">
        <v>104</v>
      </c>
      <c r="D26" s="241">
        <f>SUM('[1]0406012_B:0406062_B'!D26 )</f>
        <v>0</v>
      </c>
      <c r="E26" s="242">
        <f>SUM('[1]0406012_B:0406062_B'!E26 )</f>
        <v>0</v>
      </c>
      <c r="F26" s="241">
        <f>SUM('[1]0406012_B:0406062_B'!F26 )</f>
        <v>0</v>
      </c>
      <c r="G26" s="242">
        <f>SUM('[1]0406012_B:0406062_B'!G26 )</f>
        <v>0</v>
      </c>
      <c r="H26" s="242">
        <f>SUM('[1]0406012_B:0406062_B'!H26 )</f>
        <v>0</v>
      </c>
      <c r="I26" s="242">
        <f>SUM('[1]0406012_B:0406062_B'!I26 )</f>
        <v>0</v>
      </c>
      <c r="J26" s="242">
        <f>SUM('[1]0406012_B:0406062_B'!J26 )</f>
        <v>0</v>
      </c>
      <c r="K26" s="242">
        <f>SUM('[1]0406012_B:0406062_B'!K26 )</f>
        <v>0</v>
      </c>
      <c r="L26" s="242">
        <f>SUM('[1]0406012_B:0406062_B'!L26 )</f>
        <v>0</v>
      </c>
      <c r="M26" s="242">
        <f>SUM('[1]0406012_B:0406062_B'!M26 )</f>
        <v>0</v>
      </c>
      <c r="N26" s="242">
        <f>SUM('[1]0406012_B:0406062_B'!N26 )</f>
        <v>0</v>
      </c>
      <c r="O26" s="243">
        <f>SUM('[1]0406012_B:0406062_B'!O26 )</f>
        <v>0</v>
      </c>
      <c r="P26" s="232">
        <f t="shared" si="0"/>
        <v>0</v>
      </c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</row>
    <row r="27" spans="1:46" ht="15" customHeight="1">
      <c r="A27" s="230"/>
      <c r="B27" s="83"/>
      <c r="C27" s="249" t="s">
        <v>46</v>
      </c>
      <c r="D27" s="241">
        <f>SUM('[1]0406012_B:0406062_B'!D27 )</f>
        <v>0</v>
      </c>
      <c r="E27" s="242">
        <f>SUM('[1]0406012_B:0406062_B'!E27 )</f>
        <v>0</v>
      </c>
      <c r="F27" s="241">
        <f>SUM('[1]0406012_B:0406062_B'!F27 )</f>
        <v>0</v>
      </c>
      <c r="G27" s="242">
        <f>SUM('[1]0406012_B:0406062_B'!G27 )</f>
        <v>0</v>
      </c>
      <c r="H27" s="242">
        <f>SUM('[1]0406012_B:0406062_B'!H27 )</f>
        <v>0</v>
      </c>
      <c r="I27" s="242">
        <f>SUM('[1]0406012_B:0406062_B'!I27 )</f>
        <v>0</v>
      </c>
      <c r="J27" s="242">
        <f>SUM('[1]0406012_B:0406062_B'!J27 )</f>
        <v>0</v>
      </c>
      <c r="K27" s="242">
        <f>SUM('[1]0406012_B:0406062_B'!K27 )</f>
        <v>0</v>
      </c>
      <c r="L27" s="242">
        <f>SUM('[1]0406012_B:0406062_B'!L27 )</f>
        <v>0</v>
      </c>
      <c r="M27" s="242">
        <f>SUM('[1]0406012_B:0406062_B'!M27 )</f>
        <v>0</v>
      </c>
      <c r="N27" s="242">
        <f>SUM('[1]0406012_B:0406062_B'!N27 )</f>
        <v>0</v>
      </c>
      <c r="O27" s="243">
        <f>SUM('[1]0406012_B:0406062_B'!O27 )</f>
        <v>0</v>
      </c>
      <c r="P27" s="232">
        <f t="shared" si="0"/>
        <v>0</v>
      </c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</row>
    <row r="28" spans="1:46" ht="15" customHeight="1">
      <c r="A28" s="233"/>
      <c r="B28" s="89"/>
      <c r="C28" s="250" t="s">
        <v>13</v>
      </c>
      <c r="D28" s="244">
        <f t="shared" ref="D28:O28" si="6">D26+D27</f>
        <v>0</v>
      </c>
      <c r="E28" s="245">
        <f t="shared" si="6"/>
        <v>0</v>
      </c>
      <c r="F28" s="244">
        <f t="shared" si="6"/>
        <v>0</v>
      </c>
      <c r="G28" s="245">
        <f t="shared" si="6"/>
        <v>0</v>
      </c>
      <c r="H28" s="245">
        <f t="shared" si="6"/>
        <v>0</v>
      </c>
      <c r="I28" s="245">
        <f t="shared" si="6"/>
        <v>0</v>
      </c>
      <c r="J28" s="245">
        <f t="shared" si="6"/>
        <v>0</v>
      </c>
      <c r="K28" s="245">
        <f t="shared" si="6"/>
        <v>0</v>
      </c>
      <c r="L28" s="245">
        <f t="shared" si="6"/>
        <v>0</v>
      </c>
      <c r="M28" s="245">
        <f t="shared" si="6"/>
        <v>0</v>
      </c>
      <c r="N28" s="245">
        <f t="shared" si="6"/>
        <v>0</v>
      </c>
      <c r="O28" s="246">
        <f t="shared" si="6"/>
        <v>0</v>
      </c>
      <c r="P28" s="232">
        <f t="shared" si="0"/>
        <v>0</v>
      </c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</row>
    <row r="29" spans="1:46" ht="15" customHeight="1">
      <c r="A29" s="248" t="s">
        <v>75</v>
      </c>
      <c r="B29" s="83" t="s">
        <v>110</v>
      </c>
      <c r="C29" s="249" t="s">
        <v>104</v>
      </c>
      <c r="D29" s="241">
        <f>SUM('[1]0406012_B:0406062_B'!D29 )</f>
        <v>1770</v>
      </c>
      <c r="E29" s="242">
        <f>SUM('[1]0406012_B:0406062_B'!E29 )</f>
        <v>102</v>
      </c>
      <c r="F29" s="241">
        <f>SUM('[1]0406012_B:0406062_B'!F29 )</f>
        <v>805</v>
      </c>
      <c r="G29" s="242">
        <f>SUM('[1]0406012_B:0406062_B'!G29 )</f>
        <v>120</v>
      </c>
      <c r="H29" s="242">
        <f>SUM('[1]0406012_B:0406062_B'!H29 )</f>
        <v>222</v>
      </c>
      <c r="I29" s="242">
        <f>SUM('[1]0406012_B:0406062_B'!I29 )</f>
        <v>0</v>
      </c>
      <c r="J29" s="242">
        <f>SUM('[1]0406012_B:0406062_B'!J29 )</f>
        <v>2</v>
      </c>
      <c r="K29" s="242">
        <f>SUM('[1]0406012_B:0406062_B'!K29 )</f>
        <v>8</v>
      </c>
      <c r="L29" s="242">
        <f>SUM('[1]0406012_B:0406062_B'!L29 )</f>
        <v>72</v>
      </c>
      <c r="M29" s="242">
        <f>SUM('[1]0406012_B:0406062_B'!M29 )</f>
        <v>17</v>
      </c>
      <c r="N29" s="242">
        <f>SUM('[1]0406012_B:0406062_B'!N29 )</f>
        <v>9</v>
      </c>
      <c r="O29" s="243">
        <f>SUM('[1]0406012_B:0406062_B'!O29 )</f>
        <v>617</v>
      </c>
      <c r="P29" s="232">
        <f t="shared" si="0"/>
        <v>0</v>
      </c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</row>
    <row r="30" spans="1:46" ht="15" customHeight="1">
      <c r="A30" s="230"/>
      <c r="B30" s="83"/>
      <c r="C30" s="249" t="s">
        <v>46</v>
      </c>
      <c r="D30" s="241">
        <f>SUM('[1]0406012_B:0406062_B'!D30 )</f>
        <v>21354</v>
      </c>
      <c r="E30" s="242">
        <f>SUM('[1]0406012_B:0406062_B'!E30 )</f>
        <v>19</v>
      </c>
      <c r="F30" s="241">
        <f>SUM('[1]0406012_B:0406062_B'!F30 )</f>
        <v>8631</v>
      </c>
      <c r="G30" s="242">
        <f>SUM('[1]0406012_B:0406062_B'!G30 )</f>
        <v>10499</v>
      </c>
      <c r="H30" s="242">
        <f>SUM('[1]0406012_B:0406062_B'!H30 )</f>
        <v>141</v>
      </c>
      <c r="I30" s="242">
        <f>SUM('[1]0406012_B:0406062_B'!I30 )</f>
        <v>9</v>
      </c>
      <c r="J30" s="242">
        <f>SUM('[1]0406012_B:0406062_B'!J30 )</f>
        <v>2</v>
      </c>
      <c r="K30" s="242">
        <f>SUM('[1]0406012_B:0406062_B'!K30 )</f>
        <v>23</v>
      </c>
      <c r="L30" s="242">
        <f>SUM('[1]0406012_B:0406062_B'!L30 )</f>
        <v>141</v>
      </c>
      <c r="M30" s="242">
        <f>SUM('[1]0406012_B:0406062_B'!M30 )</f>
        <v>79</v>
      </c>
      <c r="N30" s="242">
        <f>SUM('[1]0406012_B:0406062_B'!N30 )</f>
        <v>56</v>
      </c>
      <c r="O30" s="243">
        <f>SUM('[1]0406012_B:0406062_B'!O30 )</f>
        <v>1792</v>
      </c>
      <c r="P30" s="232">
        <f t="shared" si="0"/>
        <v>0</v>
      </c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</row>
    <row r="31" spans="1:46" ht="15" customHeight="1">
      <c r="A31" s="233"/>
      <c r="B31" s="89"/>
      <c r="C31" s="250" t="s">
        <v>13</v>
      </c>
      <c r="D31" s="251">
        <f t="shared" ref="D31:O31" si="7">D29+D30</f>
        <v>23124</v>
      </c>
      <c r="E31" s="252">
        <f t="shared" si="7"/>
        <v>121</v>
      </c>
      <c r="F31" s="244">
        <f t="shared" si="7"/>
        <v>9436</v>
      </c>
      <c r="G31" s="245">
        <f t="shared" si="7"/>
        <v>10619</v>
      </c>
      <c r="H31" s="245">
        <f t="shared" si="7"/>
        <v>363</v>
      </c>
      <c r="I31" s="245">
        <f t="shared" si="7"/>
        <v>9</v>
      </c>
      <c r="J31" s="245">
        <f t="shared" si="7"/>
        <v>4</v>
      </c>
      <c r="K31" s="245">
        <f t="shared" si="7"/>
        <v>31</v>
      </c>
      <c r="L31" s="245">
        <f t="shared" si="7"/>
        <v>213</v>
      </c>
      <c r="M31" s="245">
        <f t="shared" si="7"/>
        <v>96</v>
      </c>
      <c r="N31" s="245">
        <f t="shared" si="7"/>
        <v>65</v>
      </c>
      <c r="O31" s="246">
        <f t="shared" si="7"/>
        <v>2409</v>
      </c>
      <c r="P31" s="232">
        <f t="shared" si="0"/>
        <v>0</v>
      </c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</row>
    <row r="32" spans="1:46" ht="15" customHeight="1">
      <c r="A32" s="248" t="s">
        <v>76</v>
      </c>
      <c r="B32" s="83" t="s">
        <v>111</v>
      </c>
      <c r="C32" s="249" t="s">
        <v>104</v>
      </c>
      <c r="D32" s="241">
        <f>SUM('[1]0406012_B:0406062_B'!D32 )</f>
        <v>8</v>
      </c>
      <c r="E32" s="242">
        <f>SUM('[1]0406012_B:0406062_B'!E32 )</f>
        <v>0</v>
      </c>
      <c r="F32" s="241">
        <f>SUM('[1]0406012_B:0406062_B'!F32 )</f>
        <v>2</v>
      </c>
      <c r="G32" s="242">
        <f>SUM('[1]0406012_B:0406062_B'!G32 )</f>
        <v>0</v>
      </c>
      <c r="H32" s="242">
        <f>SUM('[1]0406012_B:0406062_B'!H32 )</f>
        <v>0</v>
      </c>
      <c r="I32" s="242">
        <f>SUM('[1]0406012_B:0406062_B'!I32 )</f>
        <v>0</v>
      </c>
      <c r="J32" s="242">
        <f>SUM('[1]0406012_B:0406062_B'!J32 )</f>
        <v>0</v>
      </c>
      <c r="K32" s="242">
        <f>SUM('[1]0406012_B:0406062_B'!K32 )</f>
        <v>0</v>
      </c>
      <c r="L32" s="242">
        <f>SUM('[1]0406012_B:0406062_B'!L32 )</f>
        <v>1</v>
      </c>
      <c r="M32" s="242">
        <f>SUM('[1]0406012_B:0406062_B'!M32 )</f>
        <v>0</v>
      </c>
      <c r="N32" s="242">
        <f>SUM('[1]0406012_B:0406062_B'!N32 )</f>
        <v>4</v>
      </c>
      <c r="O32" s="243">
        <f>SUM('[1]0406012_B:0406062_B'!O32 )</f>
        <v>1</v>
      </c>
      <c r="P32" s="232">
        <f t="shared" si="0"/>
        <v>0</v>
      </c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</row>
    <row r="33" spans="1:46" ht="15" customHeight="1">
      <c r="A33" s="230"/>
      <c r="B33" s="83"/>
      <c r="C33" s="249" t="s">
        <v>46</v>
      </c>
      <c r="D33" s="241">
        <f>SUM('[1]0406012_B:0406062_B'!D33 )</f>
        <v>105</v>
      </c>
      <c r="E33" s="242">
        <f>SUM('[1]0406012_B:0406062_B'!E33 )</f>
        <v>5</v>
      </c>
      <c r="F33" s="241">
        <f>SUM('[1]0406012_B:0406062_B'!F33 )</f>
        <v>16</v>
      </c>
      <c r="G33" s="242">
        <f>SUM('[1]0406012_B:0406062_B'!G33 )</f>
        <v>74</v>
      </c>
      <c r="H33" s="242">
        <f>SUM('[1]0406012_B:0406062_B'!H33 )</f>
        <v>0</v>
      </c>
      <c r="I33" s="242">
        <f>SUM('[1]0406012_B:0406062_B'!I33 )</f>
        <v>0</v>
      </c>
      <c r="J33" s="242">
        <f>SUM('[1]0406012_B:0406062_B'!J33 )</f>
        <v>0</v>
      </c>
      <c r="K33" s="242">
        <f>SUM('[1]0406012_B:0406062_B'!K33 )</f>
        <v>4</v>
      </c>
      <c r="L33" s="242">
        <f>SUM('[1]0406012_B:0406062_B'!L33 )</f>
        <v>0</v>
      </c>
      <c r="M33" s="242">
        <f>SUM('[1]0406012_B:0406062_B'!M33 )</f>
        <v>2</v>
      </c>
      <c r="N33" s="242">
        <f>SUM('[1]0406012_B:0406062_B'!N33 )</f>
        <v>2</v>
      </c>
      <c r="O33" s="243">
        <f>SUM('[1]0406012_B:0406062_B'!O33 )</f>
        <v>12</v>
      </c>
      <c r="P33" s="232">
        <f t="shared" si="0"/>
        <v>0</v>
      </c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</row>
    <row r="34" spans="1:46" ht="15" customHeight="1">
      <c r="A34" s="233"/>
      <c r="B34" s="83"/>
      <c r="C34" s="249" t="s">
        <v>13</v>
      </c>
      <c r="D34" s="251">
        <f t="shared" ref="D34:O34" si="8">D32+D33</f>
        <v>113</v>
      </c>
      <c r="E34" s="253">
        <f t="shared" si="8"/>
        <v>5</v>
      </c>
      <c r="F34" s="251">
        <f t="shared" si="8"/>
        <v>18</v>
      </c>
      <c r="G34" s="253">
        <f t="shared" si="8"/>
        <v>74</v>
      </c>
      <c r="H34" s="253">
        <f t="shared" si="8"/>
        <v>0</v>
      </c>
      <c r="I34" s="253">
        <f t="shared" si="8"/>
        <v>0</v>
      </c>
      <c r="J34" s="253">
        <f t="shared" si="8"/>
        <v>0</v>
      </c>
      <c r="K34" s="253">
        <f t="shared" si="8"/>
        <v>4</v>
      </c>
      <c r="L34" s="253">
        <f t="shared" si="8"/>
        <v>1</v>
      </c>
      <c r="M34" s="253">
        <f t="shared" si="8"/>
        <v>2</v>
      </c>
      <c r="N34" s="253">
        <f t="shared" si="8"/>
        <v>6</v>
      </c>
      <c r="O34" s="252">
        <f t="shared" si="8"/>
        <v>13</v>
      </c>
      <c r="P34" s="232">
        <f t="shared" si="0"/>
        <v>0</v>
      </c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</row>
    <row r="35" spans="1:46" ht="15" customHeight="1">
      <c r="A35" s="248">
        <v>9</v>
      </c>
      <c r="B35" s="92" t="s">
        <v>112</v>
      </c>
      <c r="C35" s="249" t="s">
        <v>104</v>
      </c>
      <c r="D35" s="241">
        <f>SUM('[1]0406012_B:0406062_B'!D35 )</f>
        <v>24</v>
      </c>
      <c r="E35" s="242">
        <f>SUM('[1]0406012_B:0406062_B'!E35 )</f>
        <v>0</v>
      </c>
      <c r="F35" s="241">
        <f>SUM('[1]0406012_B:0406062_B'!F35 )</f>
        <v>7</v>
      </c>
      <c r="G35" s="242">
        <f>SUM('[1]0406012_B:0406062_B'!G35 )</f>
        <v>0</v>
      </c>
      <c r="H35" s="242">
        <f>SUM('[1]0406012_B:0406062_B'!H35 )</f>
        <v>1</v>
      </c>
      <c r="I35" s="242">
        <f>SUM('[1]0406012_B:0406062_B'!I35 )</f>
        <v>4</v>
      </c>
      <c r="J35" s="242">
        <f>SUM('[1]0406012_B:0406062_B'!J35 )</f>
        <v>2</v>
      </c>
      <c r="K35" s="242">
        <f>SUM('[1]0406012_B:0406062_B'!K35 )</f>
        <v>0</v>
      </c>
      <c r="L35" s="242">
        <f>SUM('[1]0406012_B:0406062_B'!L35 )</f>
        <v>1</v>
      </c>
      <c r="M35" s="242">
        <f>SUM('[1]0406012_B:0406062_B'!M35 )</f>
        <v>0</v>
      </c>
      <c r="N35" s="242">
        <f>SUM('[1]0406012_B:0406062_B'!N35 )</f>
        <v>0</v>
      </c>
      <c r="O35" s="243">
        <f>SUM('[1]0406012_B:0406062_B'!O35 )</f>
        <v>9</v>
      </c>
      <c r="P35" s="224">
        <f t="shared" si="0"/>
        <v>0</v>
      </c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</row>
    <row r="36" spans="1:46" ht="15" customHeight="1">
      <c r="A36" s="230"/>
      <c r="B36" s="92"/>
      <c r="C36" s="249" t="s">
        <v>46</v>
      </c>
      <c r="D36" s="241">
        <f>SUM('[1]0406012_B:0406062_B'!D36 )</f>
        <v>111</v>
      </c>
      <c r="E36" s="242">
        <f>SUM('[1]0406012_B:0406062_B'!E36 )</f>
        <v>0</v>
      </c>
      <c r="F36" s="241">
        <f>SUM('[1]0406012_B:0406062_B'!F36 )</f>
        <v>29</v>
      </c>
      <c r="G36" s="242">
        <f>SUM('[1]0406012_B:0406062_B'!G36 )</f>
        <v>24</v>
      </c>
      <c r="H36" s="242">
        <f>SUM('[1]0406012_B:0406062_B'!H36 )</f>
        <v>0</v>
      </c>
      <c r="I36" s="242">
        <f>SUM('[1]0406012_B:0406062_B'!I36 )</f>
        <v>7</v>
      </c>
      <c r="J36" s="242">
        <f>SUM('[1]0406012_B:0406062_B'!J36 )</f>
        <v>0</v>
      </c>
      <c r="K36" s="242">
        <f>SUM('[1]0406012_B:0406062_B'!K36 )</f>
        <v>0</v>
      </c>
      <c r="L36" s="242">
        <f>SUM('[1]0406012_B:0406062_B'!L36 )</f>
        <v>0</v>
      </c>
      <c r="M36" s="242">
        <f>SUM('[1]0406012_B:0406062_B'!M36 )</f>
        <v>1</v>
      </c>
      <c r="N36" s="242">
        <f>SUM('[1]0406012_B:0406062_B'!N36 )</f>
        <v>0</v>
      </c>
      <c r="O36" s="243">
        <f>SUM('[1]0406012_B:0406062_B'!O36 )</f>
        <v>50</v>
      </c>
      <c r="P36" s="224">
        <f t="shared" si="0"/>
        <v>0</v>
      </c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</row>
    <row r="37" spans="1:46" ht="15" customHeight="1">
      <c r="A37" s="233"/>
      <c r="B37" s="92"/>
      <c r="C37" s="249" t="s">
        <v>13</v>
      </c>
      <c r="D37" s="251">
        <f t="shared" ref="D37:O37" si="9">D35+D36</f>
        <v>135</v>
      </c>
      <c r="E37" s="253">
        <f t="shared" si="9"/>
        <v>0</v>
      </c>
      <c r="F37" s="251">
        <f t="shared" si="9"/>
        <v>36</v>
      </c>
      <c r="G37" s="253">
        <f t="shared" si="9"/>
        <v>24</v>
      </c>
      <c r="H37" s="253">
        <f t="shared" si="9"/>
        <v>1</v>
      </c>
      <c r="I37" s="253">
        <f t="shared" si="9"/>
        <v>11</v>
      </c>
      <c r="J37" s="253">
        <f t="shared" si="9"/>
        <v>2</v>
      </c>
      <c r="K37" s="253">
        <f t="shared" si="9"/>
        <v>0</v>
      </c>
      <c r="L37" s="253">
        <f t="shared" si="9"/>
        <v>1</v>
      </c>
      <c r="M37" s="253">
        <f t="shared" si="9"/>
        <v>1</v>
      </c>
      <c r="N37" s="253">
        <f t="shared" si="9"/>
        <v>0</v>
      </c>
      <c r="O37" s="252">
        <f t="shared" si="9"/>
        <v>59</v>
      </c>
      <c r="P37" s="232">
        <f t="shared" si="0"/>
        <v>0</v>
      </c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</row>
    <row r="38" spans="1:46" ht="15" customHeight="1">
      <c r="A38" s="230">
        <v>10</v>
      </c>
      <c r="B38" s="98" t="s">
        <v>113</v>
      </c>
      <c r="C38" s="254" t="s">
        <v>104</v>
      </c>
      <c r="D38" s="238">
        <f>SUM('[1]0406012_B:0406062_B'!D38 )</f>
        <v>0</v>
      </c>
      <c r="E38" s="239">
        <f>SUM('[1]0406012_B:0406062_B'!E38 )</f>
        <v>0</v>
      </c>
      <c r="F38" s="238">
        <f>SUM('[1]0406012_B:0406062_B'!F38 )</f>
        <v>0</v>
      </c>
      <c r="G38" s="239">
        <f>SUM('[1]0406012_B:0406062_B'!G38 )</f>
        <v>0</v>
      </c>
      <c r="H38" s="239">
        <f>SUM('[1]0406012_B:0406062_B'!H38 )</f>
        <v>0</v>
      </c>
      <c r="I38" s="239">
        <f>SUM('[1]0406012_B:0406062_B'!I38 )</f>
        <v>0</v>
      </c>
      <c r="J38" s="239">
        <f>SUM('[1]0406012_B:0406062_B'!J38 )</f>
        <v>0</v>
      </c>
      <c r="K38" s="239">
        <f>SUM('[1]0406012_B:0406062_B'!K38 )</f>
        <v>0</v>
      </c>
      <c r="L38" s="239">
        <f>SUM('[1]0406012_B:0406062_B'!L38 )</f>
        <v>0</v>
      </c>
      <c r="M38" s="239">
        <f>SUM('[1]0406012_B:0406062_B'!M38 )</f>
        <v>0</v>
      </c>
      <c r="N38" s="239">
        <f>SUM('[1]0406012_B:0406062_B'!N38 )</f>
        <v>0</v>
      </c>
      <c r="O38" s="240">
        <f>SUM('[1]0406012_B:0406062_B'!O38 )</f>
        <v>0</v>
      </c>
      <c r="P38" s="224">
        <f t="shared" si="0"/>
        <v>0</v>
      </c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</row>
    <row r="39" spans="1:46" ht="15" customHeight="1">
      <c r="A39" s="230"/>
      <c r="B39" s="92"/>
      <c r="C39" s="249" t="s">
        <v>46</v>
      </c>
      <c r="D39" s="241">
        <f>SUM('[1]0406012_B:0406062_B'!D39 )</f>
        <v>0</v>
      </c>
      <c r="E39" s="243">
        <f>SUM('[1]0406012_B:0406062_B'!E39 )</f>
        <v>0</v>
      </c>
      <c r="F39" s="241">
        <f>SUM('[1]0406012_B:0406062_B'!F39 )</f>
        <v>0</v>
      </c>
      <c r="G39" s="242">
        <f>SUM('[1]0406012_B:0406062_B'!G39 )</f>
        <v>0</v>
      </c>
      <c r="H39" s="242">
        <f>SUM('[1]0406012_B:0406062_B'!H39 )</f>
        <v>0</v>
      </c>
      <c r="I39" s="242">
        <f>SUM('[1]0406012_B:0406062_B'!I39 )</f>
        <v>0</v>
      </c>
      <c r="J39" s="242">
        <f>SUM('[1]0406012_B:0406062_B'!J39 )</f>
        <v>0</v>
      </c>
      <c r="K39" s="242">
        <f>SUM('[1]0406012_B:0406062_B'!K39 )</f>
        <v>0</v>
      </c>
      <c r="L39" s="242">
        <f>SUM('[1]0406012_B:0406062_B'!L39 )</f>
        <v>0</v>
      </c>
      <c r="M39" s="242">
        <f>SUM('[1]0406012_B:0406062_B'!M39 )</f>
        <v>0</v>
      </c>
      <c r="N39" s="242">
        <f>SUM('[1]0406012_B:0406062_B'!N39 )</f>
        <v>0</v>
      </c>
      <c r="O39" s="243">
        <f>SUM('[1]0406012_B:0406062_B'!O39 )</f>
        <v>0</v>
      </c>
      <c r="P39" s="224">
        <f t="shared" si="0"/>
        <v>0</v>
      </c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</row>
    <row r="40" spans="1:46" ht="15" customHeight="1">
      <c r="A40" s="233"/>
      <c r="B40" s="99"/>
      <c r="C40" s="250" t="s">
        <v>13</v>
      </c>
      <c r="D40" s="251">
        <f t="shared" ref="D40:O40" si="10">D38+D39</f>
        <v>0</v>
      </c>
      <c r="E40" s="252">
        <f t="shared" si="10"/>
        <v>0</v>
      </c>
      <c r="F40" s="244">
        <f t="shared" si="10"/>
        <v>0</v>
      </c>
      <c r="G40" s="245">
        <f t="shared" si="10"/>
        <v>0</v>
      </c>
      <c r="H40" s="245">
        <f t="shared" si="10"/>
        <v>0</v>
      </c>
      <c r="I40" s="245">
        <f t="shared" si="10"/>
        <v>0</v>
      </c>
      <c r="J40" s="245">
        <f t="shared" si="10"/>
        <v>0</v>
      </c>
      <c r="K40" s="245">
        <f t="shared" si="10"/>
        <v>0</v>
      </c>
      <c r="L40" s="245">
        <f t="shared" si="10"/>
        <v>0</v>
      </c>
      <c r="M40" s="245">
        <f t="shared" si="10"/>
        <v>0</v>
      </c>
      <c r="N40" s="245">
        <f t="shared" si="10"/>
        <v>0</v>
      </c>
      <c r="O40" s="246">
        <f t="shared" si="10"/>
        <v>0</v>
      </c>
      <c r="P40" s="232">
        <f t="shared" si="0"/>
        <v>0</v>
      </c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</row>
    <row r="41" spans="1:46" ht="15" customHeight="1">
      <c r="A41" s="248" t="s">
        <v>79</v>
      </c>
      <c r="B41" s="83" t="s">
        <v>114</v>
      </c>
      <c r="C41" s="249" t="s">
        <v>104</v>
      </c>
      <c r="D41" s="238">
        <f>SUM('[1]0406012_B:0406062_B'!D41 )</f>
        <v>12</v>
      </c>
      <c r="E41" s="239">
        <f>SUM('[1]0406012_B:0406062_B'!E41 )</f>
        <v>0</v>
      </c>
      <c r="F41" s="241">
        <f>SUM('[1]0406012_B:0406062_B'!F41 )</f>
        <v>0</v>
      </c>
      <c r="G41" s="242">
        <f>SUM('[1]0406012_B:0406062_B'!G41 )</f>
        <v>0</v>
      </c>
      <c r="H41" s="242">
        <f>SUM('[1]0406012_B:0406062_B'!H41 )</f>
        <v>1</v>
      </c>
      <c r="I41" s="242">
        <f>SUM('[1]0406012_B:0406062_B'!I41 )</f>
        <v>4</v>
      </c>
      <c r="J41" s="242">
        <f>SUM('[1]0406012_B:0406062_B'!J41 )</f>
        <v>0</v>
      </c>
      <c r="K41" s="242">
        <f>SUM('[1]0406012_B:0406062_B'!K41 )</f>
        <v>0</v>
      </c>
      <c r="L41" s="242">
        <f>SUM('[1]0406012_B:0406062_B'!L41 )</f>
        <v>0</v>
      </c>
      <c r="M41" s="242">
        <f>SUM('[1]0406012_B:0406062_B'!M41 )</f>
        <v>0</v>
      </c>
      <c r="N41" s="242">
        <f>SUM('[1]0406012_B:0406062_B'!N41 )</f>
        <v>1</v>
      </c>
      <c r="O41" s="243">
        <f>SUM('[1]0406012_B:0406062_B'!O41 )</f>
        <v>6</v>
      </c>
      <c r="P41" s="232">
        <f t="shared" si="0"/>
        <v>0</v>
      </c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</row>
    <row r="42" spans="1:46" ht="15" customHeight="1">
      <c r="A42" s="230"/>
      <c r="B42" s="83"/>
      <c r="C42" s="249" t="s">
        <v>46</v>
      </c>
      <c r="D42" s="241">
        <f>SUM('[1]0406012_B:0406062_B'!D42 )</f>
        <v>10</v>
      </c>
      <c r="E42" s="242">
        <f>SUM('[1]0406012_B:0406062_B'!E42 )</f>
        <v>0</v>
      </c>
      <c r="F42" s="241">
        <f>SUM('[1]0406012_B:0406062_B'!F42 )</f>
        <v>2</v>
      </c>
      <c r="G42" s="242">
        <f>SUM('[1]0406012_B:0406062_B'!G42 )</f>
        <v>1</v>
      </c>
      <c r="H42" s="242">
        <f>SUM('[1]0406012_B:0406062_B'!H42 )</f>
        <v>1</v>
      </c>
      <c r="I42" s="242">
        <f>SUM('[1]0406012_B:0406062_B'!I42 )</f>
        <v>2</v>
      </c>
      <c r="J42" s="242">
        <f>SUM('[1]0406012_B:0406062_B'!J42 )</f>
        <v>0</v>
      </c>
      <c r="K42" s="242">
        <f>SUM('[1]0406012_B:0406062_B'!K42 )</f>
        <v>0</v>
      </c>
      <c r="L42" s="242">
        <f>SUM('[1]0406012_B:0406062_B'!L42 )</f>
        <v>0</v>
      </c>
      <c r="M42" s="242">
        <f>SUM('[1]0406012_B:0406062_B'!M42 )</f>
        <v>0</v>
      </c>
      <c r="N42" s="242">
        <f>SUM('[1]0406012_B:0406062_B'!N42 )</f>
        <v>0</v>
      </c>
      <c r="O42" s="243">
        <f>SUM('[1]0406012_B:0406062_B'!O42 )</f>
        <v>4</v>
      </c>
      <c r="P42" s="232">
        <f t="shared" si="0"/>
        <v>0</v>
      </c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</row>
    <row r="43" spans="1:46" ht="15" customHeight="1">
      <c r="A43" s="233"/>
      <c r="B43" s="89"/>
      <c r="C43" s="250" t="s">
        <v>13</v>
      </c>
      <c r="D43" s="244">
        <f t="shared" ref="D43:O43" si="11">D41+D42</f>
        <v>22</v>
      </c>
      <c r="E43" s="245">
        <f t="shared" si="11"/>
        <v>0</v>
      </c>
      <c r="F43" s="244">
        <f t="shared" si="11"/>
        <v>2</v>
      </c>
      <c r="G43" s="245">
        <f t="shared" si="11"/>
        <v>1</v>
      </c>
      <c r="H43" s="245">
        <f t="shared" si="11"/>
        <v>2</v>
      </c>
      <c r="I43" s="245">
        <f t="shared" si="11"/>
        <v>6</v>
      </c>
      <c r="J43" s="245">
        <f t="shared" si="11"/>
        <v>0</v>
      </c>
      <c r="K43" s="245">
        <f t="shared" si="11"/>
        <v>0</v>
      </c>
      <c r="L43" s="245">
        <f t="shared" si="11"/>
        <v>0</v>
      </c>
      <c r="M43" s="245">
        <f t="shared" si="11"/>
        <v>0</v>
      </c>
      <c r="N43" s="245">
        <f t="shared" si="11"/>
        <v>1</v>
      </c>
      <c r="O43" s="246">
        <f t="shared" si="11"/>
        <v>10</v>
      </c>
      <c r="P43" s="232">
        <f t="shared" si="0"/>
        <v>0</v>
      </c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</row>
    <row r="44" spans="1:46" ht="15" customHeight="1">
      <c r="A44" s="248" t="s">
        <v>80</v>
      </c>
      <c r="B44" s="83" t="s">
        <v>115</v>
      </c>
      <c r="C44" s="249" t="s">
        <v>104</v>
      </c>
      <c r="D44" s="241">
        <f>SUM('[1]0406012_B:0406062_B'!D44 )</f>
        <v>0</v>
      </c>
      <c r="E44" s="242">
        <f>SUM('[1]0406012_B:0406062_B'!E44 )</f>
        <v>0</v>
      </c>
      <c r="F44" s="241">
        <f>SUM('[1]0406012_B:0406062_B'!F44 )</f>
        <v>0</v>
      </c>
      <c r="G44" s="242">
        <f>SUM('[1]0406012_B:0406062_B'!G44 )</f>
        <v>0</v>
      </c>
      <c r="H44" s="242">
        <f>SUM('[1]0406012_B:0406062_B'!H44 )</f>
        <v>0</v>
      </c>
      <c r="I44" s="242">
        <f>SUM('[1]0406012_B:0406062_B'!I44 )</f>
        <v>0</v>
      </c>
      <c r="J44" s="242">
        <f>SUM('[1]0406012_B:0406062_B'!J44 )</f>
        <v>0</v>
      </c>
      <c r="K44" s="242">
        <f>SUM('[1]0406012_B:0406062_B'!K44 )</f>
        <v>0</v>
      </c>
      <c r="L44" s="242">
        <f>SUM('[1]0406012_B:0406062_B'!L44 )</f>
        <v>0</v>
      </c>
      <c r="M44" s="242">
        <f>SUM('[1]0406012_B:0406062_B'!M44 )</f>
        <v>0</v>
      </c>
      <c r="N44" s="242">
        <f>SUM('[1]0406012_B:0406062_B'!N44 )</f>
        <v>0</v>
      </c>
      <c r="O44" s="243">
        <f>SUM('[1]0406012_B:0406062_B'!O44 )</f>
        <v>0</v>
      </c>
      <c r="P44" s="232">
        <f t="shared" si="0"/>
        <v>0</v>
      </c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</row>
    <row r="45" spans="1:46" ht="15" customHeight="1">
      <c r="A45" s="230"/>
      <c r="B45" s="83"/>
      <c r="C45" s="249" t="s">
        <v>46</v>
      </c>
      <c r="D45" s="241">
        <f>SUM('[1]0406012_B:0406062_B'!D45 )</f>
        <v>0</v>
      </c>
      <c r="E45" s="242">
        <f>SUM('[1]0406012_B:0406062_B'!E45 )</f>
        <v>0</v>
      </c>
      <c r="F45" s="241">
        <f>SUM('[1]0406012_B:0406062_B'!F45 )</f>
        <v>0</v>
      </c>
      <c r="G45" s="242">
        <f>SUM('[1]0406012_B:0406062_B'!G45 )</f>
        <v>0</v>
      </c>
      <c r="H45" s="242">
        <f>SUM('[1]0406012_B:0406062_B'!H45 )</f>
        <v>0</v>
      </c>
      <c r="I45" s="242">
        <f>SUM('[1]0406012_B:0406062_B'!I45 )</f>
        <v>0</v>
      </c>
      <c r="J45" s="242">
        <f>SUM('[1]0406012_B:0406062_B'!J45 )</f>
        <v>0</v>
      </c>
      <c r="K45" s="242">
        <f>SUM('[1]0406012_B:0406062_B'!K45 )</f>
        <v>0</v>
      </c>
      <c r="L45" s="242">
        <f>SUM('[1]0406012_B:0406062_B'!L45 )</f>
        <v>0</v>
      </c>
      <c r="M45" s="242">
        <f>SUM('[1]0406012_B:0406062_B'!M45 )</f>
        <v>0</v>
      </c>
      <c r="N45" s="242">
        <f>SUM('[1]0406012_B:0406062_B'!N45 )</f>
        <v>0</v>
      </c>
      <c r="O45" s="243">
        <f>SUM('[1]0406012_B:0406062_B'!O45 )</f>
        <v>0</v>
      </c>
      <c r="P45" s="232">
        <f t="shared" si="0"/>
        <v>0</v>
      </c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</row>
    <row r="46" spans="1:46" ht="15" customHeight="1">
      <c r="A46" s="233"/>
      <c r="B46" s="89"/>
      <c r="C46" s="250" t="s">
        <v>13</v>
      </c>
      <c r="D46" s="244">
        <f t="shared" ref="D46:O46" si="12">D44+D45</f>
        <v>0</v>
      </c>
      <c r="E46" s="245">
        <f t="shared" si="12"/>
        <v>0</v>
      </c>
      <c r="F46" s="244">
        <f t="shared" si="12"/>
        <v>0</v>
      </c>
      <c r="G46" s="245">
        <f t="shared" si="12"/>
        <v>0</v>
      </c>
      <c r="H46" s="245">
        <f t="shared" si="12"/>
        <v>0</v>
      </c>
      <c r="I46" s="245">
        <f t="shared" si="12"/>
        <v>0</v>
      </c>
      <c r="J46" s="245">
        <f t="shared" si="12"/>
        <v>0</v>
      </c>
      <c r="K46" s="245">
        <f t="shared" si="12"/>
        <v>0</v>
      </c>
      <c r="L46" s="245">
        <f t="shared" si="12"/>
        <v>0</v>
      </c>
      <c r="M46" s="245">
        <f t="shared" si="12"/>
        <v>0</v>
      </c>
      <c r="N46" s="245">
        <f t="shared" si="12"/>
        <v>0</v>
      </c>
      <c r="O46" s="246">
        <f t="shared" si="12"/>
        <v>0</v>
      </c>
      <c r="P46" s="232">
        <f t="shared" si="0"/>
        <v>0</v>
      </c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</row>
    <row r="47" spans="1:46" ht="15" customHeight="1">
      <c r="A47" s="248" t="s">
        <v>81</v>
      </c>
      <c r="B47" s="83" t="s">
        <v>116</v>
      </c>
      <c r="C47" s="249" t="s">
        <v>104</v>
      </c>
      <c r="D47" s="241">
        <f>SUM('[1]0406012_B:0406062_B'!D47 )</f>
        <v>0</v>
      </c>
      <c r="E47" s="242">
        <f>SUM('[1]0406012_B:0406062_B'!E47 )</f>
        <v>0</v>
      </c>
      <c r="F47" s="241">
        <f>SUM('[1]0406012_B:0406062_B'!F47 )</f>
        <v>0</v>
      </c>
      <c r="G47" s="242">
        <f>SUM('[1]0406012_B:0406062_B'!G47 )</f>
        <v>0</v>
      </c>
      <c r="H47" s="242">
        <f>SUM('[1]0406012_B:0406062_B'!H47 )</f>
        <v>0</v>
      </c>
      <c r="I47" s="242">
        <f>SUM('[1]0406012_B:0406062_B'!I47 )</f>
        <v>0</v>
      </c>
      <c r="J47" s="242">
        <f>SUM('[1]0406012_B:0406062_B'!J47 )</f>
        <v>0</v>
      </c>
      <c r="K47" s="242">
        <f>SUM('[1]0406012_B:0406062_B'!K47 )</f>
        <v>0</v>
      </c>
      <c r="L47" s="242">
        <f>SUM('[1]0406012_B:0406062_B'!L47 )</f>
        <v>0</v>
      </c>
      <c r="M47" s="242">
        <f>SUM('[1]0406012_B:0406062_B'!M47 )</f>
        <v>0</v>
      </c>
      <c r="N47" s="242">
        <f>SUM('[1]0406012_B:0406062_B'!N47 )</f>
        <v>0</v>
      </c>
      <c r="O47" s="243">
        <f>SUM('[1]0406012_B:0406062_B'!O47 )</f>
        <v>0</v>
      </c>
      <c r="P47" s="232">
        <f t="shared" si="0"/>
        <v>0</v>
      </c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</row>
    <row r="48" spans="1:46" ht="15" customHeight="1">
      <c r="A48" s="230"/>
      <c r="B48" s="83"/>
      <c r="C48" s="249" t="s">
        <v>46</v>
      </c>
      <c r="D48" s="241">
        <f>SUM('[1]0406012_B:0406062_B'!D48 )</f>
        <v>2</v>
      </c>
      <c r="E48" s="242">
        <f>SUM('[1]0406012_B:0406062_B'!E48 )</f>
        <v>0</v>
      </c>
      <c r="F48" s="241">
        <f>SUM('[1]0406012_B:0406062_B'!F48 )</f>
        <v>1</v>
      </c>
      <c r="G48" s="242">
        <f>SUM('[1]0406012_B:0406062_B'!G48 )</f>
        <v>1</v>
      </c>
      <c r="H48" s="242">
        <f>SUM('[1]0406012_B:0406062_B'!H48 )</f>
        <v>0</v>
      </c>
      <c r="I48" s="242">
        <f>SUM('[1]0406012_B:0406062_B'!I48 )</f>
        <v>0</v>
      </c>
      <c r="J48" s="242">
        <f>SUM('[1]0406012_B:0406062_B'!J48 )</f>
        <v>0</v>
      </c>
      <c r="K48" s="242">
        <f>SUM('[1]0406012_B:0406062_B'!K48 )</f>
        <v>0</v>
      </c>
      <c r="L48" s="242">
        <f>SUM('[1]0406012_B:0406062_B'!L48 )</f>
        <v>0</v>
      </c>
      <c r="M48" s="242">
        <f>SUM('[1]0406012_B:0406062_B'!M48 )</f>
        <v>0</v>
      </c>
      <c r="N48" s="242">
        <f>SUM('[1]0406012_B:0406062_B'!N48 )</f>
        <v>0</v>
      </c>
      <c r="O48" s="243">
        <f>SUM('[1]0406012_B:0406062_B'!O48 )</f>
        <v>0</v>
      </c>
      <c r="P48" s="232">
        <f t="shared" si="0"/>
        <v>0</v>
      </c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</row>
    <row r="49" spans="1:46" ht="15" customHeight="1">
      <c r="A49" s="233"/>
      <c r="B49" s="89"/>
      <c r="C49" s="250" t="s">
        <v>13</v>
      </c>
      <c r="D49" s="251">
        <f t="shared" ref="D49:O49" si="13">D47+D48</f>
        <v>2</v>
      </c>
      <c r="E49" s="252">
        <f t="shared" si="13"/>
        <v>0</v>
      </c>
      <c r="F49" s="244">
        <f t="shared" si="13"/>
        <v>1</v>
      </c>
      <c r="G49" s="245">
        <f t="shared" si="13"/>
        <v>1</v>
      </c>
      <c r="H49" s="245">
        <f t="shared" si="13"/>
        <v>0</v>
      </c>
      <c r="I49" s="245">
        <f t="shared" si="13"/>
        <v>0</v>
      </c>
      <c r="J49" s="245">
        <f t="shared" si="13"/>
        <v>0</v>
      </c>
      <c r="K49" s="245">
        <f t="shared" si="13"/>
        <v>0</v>
      </c>
      <c r="L49" s="245">
        <f t="shared" si="13"/>
        <v>0</v>
      </c>
      <c r="M49" s="245">
        <f t="shared" si="13"/>
        <v>0</v>
      </c>
      <c r="N49" s="245">
        <f t="shared" si="13"/>
        <v>0</v>
      </c>
      <c r="O49" s="246">
        <f t="shared" si="13"/>
        <v>0</v>
      </c>
      <c r="P49" s="232">
        <f t="shared" si="0"/>
        <v>0</v>
      </c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</row>
    <row r="50" spans="1:46" ht="15" customHeight="1">
      <c r="A50" s="248" t="s">
        <v>82</v>
      </c>
      <c r="B50" s="83" t="s">
        <v>117</v>
      </c>
      <c r="C50" s="249" t="s">
        <v>104</v>
      </c>
      <c r="D50" s="238">
        <f>SUM('[1]0406012_B:0406062_B'!D50 )</f>
        <v>0</v>
      </c>
      <c r="E50" s="239">
        <f>SUM('[1]0406012_B:0406062_B'!E50 )</f>
        <v>0</v>
      </c>
      <c r="F50" s="241">
        <f>SUM('[1]0406012_B:0406062_B'!F50 )</f>
        <v>0</v>
      </c>
      <c r="G50" s="242">
        <f>SUM('[1]0406012_B:0406062_B'!G50 )</f>
        <v>0</v>
      </c>
      <c r="H50" s="242">
        <f>SUM('[1]0406012_B:0406062_B'!H50 )</f>
        <v>0</v>
      </c>
      <c r="I50" s="242">
        <f>SUM('[1]0406012_B:0406062_B'!I50 )</f>
        <v>0</v>
      </c>
      <c r="J50" s="242">
        <f>SUM('[1]0406012_B:0406062_B'!J50 )</f>
        <v>0</v>
      </c>
      <c r="K50" s="242">
        <f>SUM('[1]0406012_B:0406062_B'!K50 )</f>
        <v>0</v>
      </c>
      <c r="L50" s="242">
        <f>SUM('[1]0406012_B:0406062_B'!L50 )</f>
        <v>0</v>
      </c>
      <c r="M50" s="242">
        <f>SUM('[1]0406012_B:0406062_B'!M50 )</f>
        <v>0</v>
      </c>
      <c r="N50" s="242">
        <f>SUM('[1]0406012_B:0406062_B'!N50 )</f>
        <v>0</v>
      </c>
      <c r="O50" s="243">
        <f>SUM('[1]0406012_B:0406062_B'!O50 )</f>
        <v>0</v>
      </c>
      <c r="P50" s="232">
        <f t="shared" si="0"/>
        <v>0</v>
      </c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</row>
    <row r="51" spans="1:46" ht="15" customHeight="1">
      <c r="A51" s="230"/>
      <c r="B51" s="83"/>
      <c r="C51" s="249" t="s">
        <v>46</v>
      </c>
      <c r="D51" s="241">
        <f>SUM('[1]0406012_B:0406062_B'!D51 )</f>
        <v>0</v>
      </c>
      <c r="E51" s="242">
        <f>SUM('[1]0406012_B:0406062_B'!E51 )</f>
        <v>0</v>
      </c>
      <c r="F51" s="241">
        <f>SUM('[1]0406012_B:0406062_B'!F51 )</f>
        <v>0</v>
      </c>
      <c r="G51" s="242">
        <f>SUM('[1]0406012_B:0406062_B'!G51 )</f>
        <v>0</v>
      </c>
      <c r="H51" s="242">
        <f>SUM('[1]0406012_B:0406062_B'!H51 )</f>
        <v>0</v>
      </c>
      <c r="I51" s="242">
        <f>SUM('[1]0406012_B:0406062_B'!I51 )</f>
        <v>0</v>
      </c>
      <c r="J51" s="242">
        <f>SUM('[1]0406012_B:0406062_B'!J51 )</f>
        <v>0</v>
      </c>
      <c r="K51" s="242">
        <f>SUM('[1]0406012_B:0406062_B'!K51 )</f>
        <v>0</v>
      </c>
      <c r="L51" s="242">
        <f>SUM('[1]0406012_B:0406062_B'!L51 )</f>
        <v>0</v>
      </c>
      <c r="M51" s="242">
        <f>SUM('[1]0406012_B:0406062_B'!M51 )</f>
        <v>0</v>
      </c>
      <c r="N51" s="242">
        <f>SUM('[1]0406012_B:0406062_B'!N51 )</f>
        <v>0</v>
      </c>
      <c r="O51" s="243">
        <f>SUM('[1]0406012_B:0406062_B'!O51 )</f>
        <v>0</v>
      </c>
      <c r="P51" s="232">
        <f t="shared" si="0"/>
        <v>0</v>
      </c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</row>
    <row r="52" spans="1:46" ht="15" customHeight="1">
      <c r="A52" s="233"/>
      <c r="B52" s="89"/>
      <c r="C52" s="250" t="s">
        <v>13</v>
      </c>
      <c r="D52" s="244">
        <f t="shared" ref="D52:O52" si="14">D50+D51</f>
        <v>0</v>
      </c>
      <c r="E52" s="245">
        <f t="shared" si="14"/>
        <v>0</v>
      </c>
      <c r="F52" s="244">
        <f t="shared" si="14"/>
        <v>0</v>
      </c>
      <c r="G52" s="245">
        <f t="shared" si="14"/>
        <v>0</v>
      </c>
      <c r="H52" s="245">
        <f t="shared" si="14"/>
        <v>0</v>
      </c>
      <c r="I52" s="245">
        <f t="shared" si="14"/>
        <v>0</v>
      </c>
      <c r="J52" s="245">
        <f t="shared" si="14"/>
        <v>0</v>
      </c>
      <c r="K52" s="245">
        <f t="shared" si="14"/>
        <v>0</v>
      </c>
      <c r="L52" s="245">
        <f t="shared" si="14"/>
        <v>0</v>
      </c>
      <c r="M52" s="245">
        <f t="shared" si="14"/>
        <v>0</v>
      </c>
      <c r="N52" s="245">
        <f t="shared" si="14"/>
        <v>0</v>
      </c>
      <c r="O52" s="246">
        <f t="shared" si="14"/>
        <v>0</v>
      </c>
      <c r="P52" s="232">
        <f t="shared" si="0"/>
        <v>0</v>
      </c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</row>
    <row r="53" spans="1:46" ht="15" customHeight="1">
      <c r="A53" s="248" t="s">
        <v>83</v>
      </c>
      <c r="B53" s="101" t="s">
        <v>118</v>
      </c>
      <c r="C53" s="198" t="s">
        <v>104</v>
      </c>
      <c r="D53" s="241">
        <f>SUM('[1]0406012_B:0406062_B'!D53 )</f>
        <v>31</v>
      </c>
      <c r="E53" s="242">
        <f>SUM('[1]0406012_B:0406062_B'!E53 )</f>
        <v>15</v>
      </c>
      <c r="F53" s="241">
        <f>SUM('[1]0406012_B:0406062_B'!F53 )</f>
        <v>0</v>
      </c>
      <c r="G53" s="242">
        <f>SUM('[1]0406012_B:0406062_B'!G53 )</f>
        <v>0</v>
      </c>
      <c r="H53" s="242">
        <f>SUM('[1]0406012_B:0406062_B'!H53 )</f>
        <v>3</v>
      </c>
      <c r="I53" s="242">
        <f>SUM('[1]0406012_B:0406062_B'!I53 )</f>
        <v>0</v>
      </c>
      <c r="J53" s="242">
        <f>SUM('[1]0406012_B:0406062_B'!J53 )</f>
        <v>0</v>
      </c>
      <c r="K53" s="242">
        <f>SUM('[1]0406012_B:0406062_B'!K53 )</f>
        <v>5</v>
      </c>
      <c r="L53" s="242">
        <f>SUM('[1]0406012_B:0406062_B'!L53 )</f>
        <v>9</v>
      </c>
      <c r="M53" s="242">
        <f>SUM('[1]0406012_B:0406062_B'!M53 )</f>
        <v>9</v>
      </c>
      <c r="N53" s="242">
        <f>SUM('[1]0406012_B:0406062_B'!N53 )</f>
        <v>6</v>
      </c>
      <c r="O53" s="243">
        <f>SUM('[1]0406012_B:0406062_B'!O53 )</f>
        <v>14</v>
      </c>
      <c r="P53" s="224">
        <f t="shared" si="0"/>
        <v>0</v>
      </c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</row>
    <row r="54" spans="1:46" ht="15" customHeight="1">
      <c r="A54" s="230"/>
      <c r="B54" s="101"/>
      <c r="C54" s="198" t="s">
        <v>46</v>
      </c>
      <c r="D54" s="241">
        <f>SUM('[1]0406012_B:0406062_B'!D54 )</f>
        <v>446</v>
      </c>
      <c r="E54" s="242">
        <f>SUM('[1]0406012_B:0406062_B'!E54 )</f>
        <v>9</v>
      </c>
      <c r="F54" s="241">
        <f>SUM('[1]0406012_B:0406062_B'!F54 )</f>
        <v>28</v>
      </c>
      <c r="G54" s="242">
        <f>SUM('[1]0406012_B:0406062_B'!G54 )</f>
        <v>228</v>
      </c>
      <c r="H54" s="242">
        <f>SUM('[1]0406012_B:0406062_B'!H54 )</f>
        <v>5</v>
      </c>
      <c r="I54" s="242">
        <f>SUM('[1]0406012_B:0406062_B'!I54 )</f>
        <v>1</v>
      </c>
      <c r="J54" s="242">
        <f>SUM('[1]0406012_B:0406062_B'!J54 )</f>
        <v>0</v>
      </c>
      <c r="K54" s="242">
        <f>SUM('[1]0406012_B:0406062_B'!K54 )</f>
        <v>19</v>
      </c>
      <c r="L54" s="242">
        <f>SUM('[1]0406012_B:0406062_B'!L54 )</f>
        <v>18</v>
      </c>
      <c r="M54" s="242">
        <f>SUM('[1]0406012_B:0406062_B'!M54 )</f>
        <v>77</v>
      </c>
      <c r="N54" s="242">
        <f>SUM('[1]0406012_B:0406062_B'!N54 )</f>
        <v>21</v>
      </c>
      <c r="O54" s="243">
        <f>SUM('[1]0406012_B:0406062_B'!O54 )</f>
        <v>58</v>
      </c>
      <c r="P54" s="224">
        <f t="shared" si="0"/>
        <v>0</v>
      </c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</row>
    <row r="55" spans="1:46" ht="15" customHeight="1">
      <c r="A55" s="233"/>
      <c r="B55" s="101"/>
      <c r="C55" s="198" t="s">
        <v>13</v>
      </c>
      <c r="D55" s="251">
        <f t="shared" ref="D55:O55" si="15">D53+D54</f>
        <v>477</v>
      </c>
      <c r="E55" s="255">
        <f t="shared" si="15"/>
        <v>24</v>
      </c>
      <c r="F55" s="256">
        <f t="shared" si="15"/>
        <v>28</v>
      </c>
      <c r="G55" s="253">
        <f t="shared" si="15"/>
        <v>228</v>
      </c>
      <c r="H55" s="253">
        <f t="shared" si="15"/>
        <v>8</v>
      </c>
      <c r="I55" s="253">
        <f t="shared" si="15"/>
        <v>1</v>
      </c>
      <c r="J55" s="253">
        <f t="shared" si="15"/>
        <v>0</v>
      </c>
      <c r="K55" s="253">
        <f t="shared" si="15"/>
        <v>24</v>
      </c>
      <c r="L55" s="257">
        <f t="shared" si="15"/>
        <v>27</v>
      </c>
      <c r="M55" s="257">
        <f t="shared" si="15"/>
        <v>86</v>
      </c>
      <c r="N55" s="257">
        <f t="shared" si="15"/>
        <v>27</v>
      </c>
      <c r="O55" s="258">
        <f t="shared" si="15"/>
        <v>72</v>
      </c>
      <c r="P55" s="224">
        <f t="shared" si="0"/>
        <v>0</v>
      </c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</row>
    <row r="56" spans="1:46" ht="15" customHeight="1">
      <c r="A56" s="248" t="s">
        <v>84</v>
      </c>
      <c r="B56" s="92" t="s">
        <v>119</v>
      </c>
      <c r="C56" s="249" t="s">
        <v>104</v>
      </c>
      <c r="D56" s="241">
        <f>SUM('[1]0406012_B:0406062_B'!D56 )</f>
        <v>4</v>
      </c>
      <c r="E56" s="242">
        <f>SUM('[1]0406012_B:0406062_B'!E56 )</f>
        <v>1</v>
      </c>
      <c r="F56" s="241">
        <f>SUM('[1]0406012_B:0406062_B'!F56 )</f>
        <v>0</v>
      </c>
      <c r="G56" s="242">
        <f>SUM('[1]0406012_B:0406062_B'!G56 )</f>
        <v>0</v>
      </c>
      <c r="H56" s="242">
        <f>SUM('[1]0406012_B:0406062_B'!H56 )</f>
        <v>0</v>
      </c>
      <c r="I56" s="242">
        <f>SUM('[1]0406012_B:0406062_B'!I56 )</f>
        <v>0</v>
      </c>
      <c r="J56" s="242">
        <f>SUM('[1]0406012_B:0406062_B'!J56 )</f>
        <v>0</v>
      </c>
      <c r="K56" s="242">
        <f>SUM('[1]0406012_B:0406062_B'!K56 )</f>
        <v>0</v>
      </c>
      <c r="L56" s="242">
        <f>SUM('[1]0406012_B:0406062_B'!L56 )</f>
        <v>0</v>
      </c>
      <c r="M56" s="242">
        <f>SUM('[1]0406012_B:0406062_B'!M56 )</f>
        <v>0</v>
      </c>
      <c r="N56" s="242">
        <f>SUM('[1]0406012_B:0406062_B'!N56 )</f>
        <v>0</v>
      </c>
      <c r="O56" s="243">
        <f>SUM('[1]0406012_B:0406062_B'!O56 )</f>
        <v>5</v>
      </c>
      <c r="P56" s="232">
        <f t="shared" si="0"/>
        <v>0</v>
      </c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</row>
    <row r="57" spans="1:46" ht="15" customHeight="1">
      <c r="A57" s="230"/>
      <c r="B57" s="92"/>
      <c r="C57" s="249" t="s">
        <v>46</v>
      </c>
      <c r="D57" s="241">
        <f>SUM('[1]0406012_B:0406062_B'!D57 )</f>
        <v>9</v>
      </c>
      <c r="E57" s="242">
        <f>SUM('[1]0406012_B:0406062_B'!E57 )</f>
        <v>0</v>
      </c>
      <c r="F57" s="241">
        <f>SUM('[1]0406012_B:0406062_B'!F57 )</f>
        <v>4</v>
      </c>
      <c r="G57" s="242">
        <f>SUM('[1]0406012_B:0406062_B'!G57 )</f>
        <v>1</v>
      </c>
      <c r="H57" s="242">
        <f>SUM('[1]0406012_B:0406062_B'!H57 )</f>
        <v>0</v>
      </c>
      <c r="I57" s="242">
        <f>SUM('[1]0406012_B:0406062_B'!I57 )</f>
        <v>0</v>
      </c>
      <c r="J57" s="242">
        <f>SUM('[1]0406012_B:0406062_B'!J57 )</f>
        <v>0</v>
      </c>
      <c r="K57" s="242">
        <f>SUM('[1]0406012_B:0406062_B'!K57 )</f>
        <v>0</v>
      </c>
      <c r="L57" s="242">
        <f>SUM('[1]0406012_B:0406062_B'!L57 )</f>
        <v>2</v>
      </c>
      <c r="M57" s="242">
        <f>SUM('[1]0406012_B:0406062_B'!M57 )</f>
        <v>0</v>
      </c>
      <c r="N57" s="242">
        <f>SUM('[1]0406012_B:0406062_B'!N57 )</f>
        <v>0</v>
      </c>
      <c r="O57" s="243">
        <f>SUM('[1]0406012_B:0406062_B'!O57 )</f>
        <v>2</v>
      </c>
      <c r="P57" s="232">
        <f t="shared" si="0"/>
        <v>0</v>
      </c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</row>
    <row r="58" spans="1:46" ht="15" customHeight="1" thickBot="1">
      <c r="A58" s="259"/>
      <c r="B58" s="99"/>
      <c r="C58" s="250" t="s">
        <v>13</v>
      </c>
      <c r="D58" s="244">
        <f t="shared" ref="D58:O58" si="16">D56+D57</f>
        <v>13</v>
      </c>
      <c r="E58" s="245">
        <f t="shared" si="16"/>
        <v>1</v>
      </c>
      <c r="F58" s="244">
        <f t="shared" si="16"/>
        <v>4</v>
      </c>
      <c r="G58" s="245">
        <f t="shared" si="16"/>
        <v>1</v>
      </c>
      <c r="H58" s="245">
        <f t="shared" si="16"/>
        <v>0</v>
      </c>
      <c r="I58" s="245">
        <f t="shared" si="16"/>
        <v>0</v>
      </c>
      <c r="J58" s="245">
        <f t="shared" si="16"/>
        <v>0</v>
      </c>
      <c r="K58" s="245">
        <f t="shared" si="16"/>
        <v>0</v>
      </c>
      <c r="L58" s="245">
        <f t="shared" si="16"/>
        <v>2</v>
      </c>
      <c r="M58" s="245">
        <f t="shared" si="16"/>
        <v>0</v>
      </c>
      <c r="N58" s="245">
        <f t="shared" si="16"/>
        <v>0</v>
      </c>
      <c r="O58" s="246">
        <f t="shared" si="16"/>
        <v>7</v>
      </c>
      <c r="P58" s="232">
        <f t="shared" si="0"/>
        <v>0</v>
      </c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</row>
    <row r="59" spans="1:46" ht="15" customHeight="1">
      <c r="A59" s="260" t="s">
        <v>185</v>
      </c>
      <c r="B59" s="261"/>
      <c r="C59" s="262" t="s">
        <v>104</v>
      </c>
      <c r="D59" s="263">
        <f t="shared" ref="D59:O60" si="17">D11+D14+D17+D20+D23+D26+D29+D32+D35+D38+D41+D44+D47+D50+D53+D56</f>
        <v>2041</v>
      </c>
      <c r="E59" s="264">
        <f t="shared" si="17"/>
        <v>147</v>
      </c>
      <c r="F59" s="263">
        <f t="shared" si="17"/>
        <v>839</v>
      </c>
      <c r="G59" s="265">
        <f t="shared" si="17"/>
        <v>134</v>
      </c>
      <c r="H59" s="265">
        <f t="shared" si="17"/>
        <v>267</v>
      </c>
      <c r="I59" s="265">
        <f t="shared" si="17"/>
        <v>23</v>
      </c>
      <c r="J59" s="265">
        <f t="shared" si="17"/>
        <v>14</v>
      </c>
      <c r="K59" s="265">
        <f t="shared" si="17"/>
        <v>25</v>
      </c>
      <c r="L59" s="265">
        <f t="shared" si="17"/>
        <v>85</v>
      </c>
      <c r="M59" s="265">
        <f t="shared" si="17"/>
        <v>35</v>
      </c>
      <c r="N59" s="265">
        <f t="shared" si="17"/>
        <v>30</v>
      </c>
      <c r="O59" s="264">
        <f t="shared" si="17"/>
        <v>736</v>
      </c>
      <c r="P59" s="224">
        <f t="shared" si="0"/>
        <v>0</v>
      </c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</row>
    <row r="60" spans="1:46" ht="15" customHeight="1">
      <c r="A60" s="266"/>
      <c r="B60" s="267"/>
      <c r="C60" s="268" t="s">
        <v>46</v>
      </c>
      <c r="D60" s="269">
        <f t="shared" si="17"/>
        <v>22940</v>
      </c>
      <c r="E60" s="270">
        <f t="shared" si="17"/>
        <v>41</v>
      </c>
      <c r="F60" s="269">
        <f t="shared" si="17"/>
        <v>8894</v>
      </c>
      <c r="G60" s="271">
        <f t="shared" si="17"/>
        <v>11038</v>
      </c>
      <c r="H60" s="271">
        <f t="shared" si="17"/>
        <v>195</v>
      </c>
      <c r="I60" s="271">
        <f t="shared" si="17"/>
        <v>107</v>
      </c>
      <c r="J60" s="271">
        <f t="shared" si="17"/>
        <v>11</v>
      </c>
      <c r="K60" s="271">
        <f t="shared" si="17"/>
        <v>85</v>
      </c>
      <c r="L60" s="271">
        <f t="shared" si="17"/>
        <v>184</v>
      </c>
      <c r="M60" s="271">
        <f t="shared" si="17"/>
        <v>204</v>
      </c>
      <c r="N60" s="271">
        <f t="shared" si="17"/>
        <v>92</v>
      </c>
      <c r="O60" s="270">
        <f t="shared" si="17"/>
        <v>2171</v>
      </c>
      <c r="P60" s="224">
        <f t="shared" si="0"/>
        <v>0</v>
      </c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</row>
    <row r="61" spans="1:46" ht="15" customHeight="1" thickBot="1">
      <c r="A61" s="272"/>
      <c r="B61" s="273"/>
      <c r="C61" s="274" t="s">
        <v>13</v>
      </c>
      <c r="D61" s="275">
        <f t="shared" ref="D61:O61" si="18">D59+D60</f>
        <v>24981</v>
      </c>
      <c r="E61" s="276">
        <f t="shared" si="18"/>
        <v>188</v>
      </c>
      <c r="F61" s="275">
        <f t="shared" si="18"/>
        <v>9733</v>
      </c>
      <c r="G61" s="277">
        <f t="shared" si="18"/>
        <v>11172</v>
      </c>
      <c r="H61" s="277">
        <f t="shared" si="18"/>
        <v>462</v>
      </c>
      <c r="I61" s="277">
        <f t="shared" si="18"/>
        <v>130</v>
      </c>
      <c r="J61" s="277">
        <f t="shared" si="18"/>
        <v>25</v>
      </c>
      <c r="K61" s="277">
        <f t="shared" si="18"/>
        <v>110</v>
      </c>
      <c r="L61" s="277">
        <f t="shared" si="18"/>
        <v>269</v>
      </c>
      <c r="M61" s="277">
        <f t="shared" si="18"/>
        <v>239</v>
      </c>
      <c r="N61" s="277">
        <f t="shared" si="18"/>
        <v>122</v>
      </c>
      <c r="O61" s="276">
        <f t="shared" si="18"/>
        <v>2907</v>
      </c>
      <c r="P61" s="278">
        <f t="shared" si="0"/>
        <v>0</v>
      </c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</row>
    <row r="62" spans="1:46" s="4" customFormat="1">
      <c r="A62" s="279"/>
      <c r="B62" s="279"/>
    </row>
    <row r="63" spans="1:46" s="4" customFormat="1" ht="15.75">
      <c r="A63" s="280" t="s">
        <v>186</v>
      </c>
      <c r="B63" s="280"/>
      <c r="C63" s="281"/>
      <c r="D63" s="281"/>
      <c r="E63" s="281"/>
    </row>
    <row r="64" spans="1:46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  <row r="159" s="4" customFormat="1"/>
    <row r="160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</sheetData>
  <sheetProtection sheet="1" objects="1" scenarios="1"/>
  <protectedRanges>
    <protectedRange sqref="D17:O18" name="Zakres2"/>
    <protectedRange sqref="D38:O39 D35:O36" name="Zakres4"/>
    <protectedRange sqref="D53:O54" name="Zakres5"/>
    <protectedRange sqref="H3 A5:B5 C2 H1" name="Zakres6"/>
  </protectedRanges>
  <mergeCells count="44">
    <mergeCell ref="A53:A55"/>
    <mergeCell ref="B53:B55"/>
    <mergeCell ref="A56:A58"/>
    <mergeCell ref="B56:B58"/>
    <mergeCell ref="A59:B61"/>
    <mergeCell ref="A63:E63"/>
    <mergeCell ref="A44:A46"/>
    <mergeCell ref="B44:B46"/>
    <mergeCell ref="A47:A49"/>
    <mergeCell ref="B47:B49"/>
    <mergeCell ref="A50:A52"/>
    <mergeCell ref="B50:B52"/>
    <mergeCell ref="A35:A37"/>
    <mergeCell ref="B35:B37"/>
    <mergeCell ref="A38:A40"/>
    <mergeCell ref="B38:B40"/>
    <mergeCell ref="A41:A43"/>
    <mergeCell ref="B41:B43"/>
    <mergeCell ref="A26:A28"/>
    <mergeCell ref="B26:B28"/>
    <mergeCell ref="A29:A31"/>
    <mergeCell ref="B29:B31"/>
    <mergeCell ref="A32:A34"/>
    <mergeCell ref="B32:B34"/>
    <mergeCell ref="A17:A19"/>
    <mergeCell ref="B17:B19"/>
    <mergeCell ref="A20:A22"/>
    <mergeCell ref="B20:B22"/>
    <mergeCell ref="A23:A25"/>
    <mergeCell ref="B23:B25"/>
    <mergeCell ref="P7:P9"/>
    <mergeCell ref="D9:E9"/>
    <mergeCell ref="F9:O9"/>
    <mergeCell ref="A11:A13"/>
    <mergeCell ref="B11:B13"/>
    <mergeCell ref="A14:A16"/>
    <mergeCell ref="B14:B16"/>
    <mergeCell ref="A5:O5"/>
    <mergeCell ref="A7:A9"/>
    <mergeCell ref="B7:B9"/>
    <mergeCell ref="C7:C9"/>
    <mergeCell ref="D7:D8"/>
    <mergeCell ref="E7:E8"/>
    <mergeCell ref="F7:O7"/>
  </mergeCells>
  <pageMargins left="0.25" right="0.25" top="0.75" bottom="0.75" header="0.3" footer="0.3"/>
  <pageSetup paperSize="8"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2">
    <tabColor theme="8" tint="0.39994506668294322"/>
  </sheetPr>
  <dimension ref="A1:BP247"/>
  <sheetViews>
    <sheetView topLeftCell="A43" zoomScale="75" zoomScaleNormal="75" workbookViewId="0">
      <selection activeCell="D61" sqref="D61:E61"/>
    </sheetView>
  </sheetViews>
  <sheetFormatPr defaultColWidth="9.140625" defaultRowHeight="12.75"/>
  <cols>
    <col min="1" max="1" width="9" style="327" customWidth="1"/>
    <col min="2" max="2" width="43.85546875" style="327" customWidth="1"/>
    <col min="3" max="4" width="9.42578125" style="283" customWidth="1"/>
    <col min="5" max="5" width="10.85546875" style="283" customWidth="1"/>
    <col min="6" max="6" width="10.5703125" style="283" bestFit="1" customWidth="1"/>
    <col min="7" max="7" width="10.85546875" style="283" bestFit="1" customWidth="1"/>
    <col min="8" max="253" width="9.140625" style="283"/>
    <col min="254" max="254" width="3.140625" style="283" customWidth="1"/>
    <col min="255" max="255" width="7.42578125" style="283" customWidth="1"/>
    <col min="256" max="256" width="23.140625" style="283" customWidth="1"/>
    <col min="257" max="257" width="8.85546875" style="283" customWidth="1"/>
    <col min="258" max="258" width="8.140625" style="283" customWidth="1"/>
    <col min="259" max="259" width="13.140625" style="283" customWidth="1"/>
    <col min="260" max="260" width="8.140625" style="283" customWidth="1"/>
    <col min="261" max="261" width="13.140625" style="283" customWidth="1"/>
    <col min="262" max="262" width="10.5703125" style="283" bestFit="1" customWidth="1"/>
    <col min="263" max="263" width="10.85546875" style="283" bestFit="1" customWidth="1"/>
    <col min="264" max="509" width="9.140625" style="283"/>
    <col min="510" max="510" width="3.140625" style="283" customWidth="1"/>
    <col min="511" max="511" width="7.42578125" style="283" customWidth="1"/>
    <col min="512" max="512" width="23.140625" style="283" customWidth="1"/>
    <col min="513" max="513" width="8.85546875" style="283" customWidth="1"/>
    <col min="514" max="514" width="8.140625" style="283" customWidth="1"/>
    <col min="515" max="515" width="13.140625" style="283" customWidth="1"/>
    <col min="516" max="516" width="8.140625" style="283" customWidth="1"/>
    <col min="517" max="517" width="13.140625" style="283" customWidth="1"/>
    <col min="518" max="518" width="10.5703125" style="283" bestFit="1" customWidth="1"/>
    <col min="519" max="519" width="10.85546875" style="283" bestFit="1" customWidth="1"/>
    <col min="520" max="765" width="9.140625" style="283"/>
    <col min="766" max="766" width="3.140625" style="283" customWidth="1"/>
    <col min="767" max="767" width="7.42578125" style="283" customWidth="1"/>
    <col min="768" max="768" width="23.140625" style="283" customWidth="1"/>
    <col min="769" max="769" width="8.85546875" style="283" customWidth="1"/>
    <col min="770" max="770" width="8.140625" style="283" customWidth="1"/>
    <col min="771" max="771" width="13.140625" style="283" customWidth="1"/>
    <col min="772" max="772" width="8.140625" style="283" customWidth="1"/>
    <col min="773" max="773" width="13.140625" style="283" customWidth="1"/>
    <col min="774" max="774" width="10.5703125" style="283" bestFit="1" customWidth="1"/>
    <col min="775" max="775" width="10.85546875" style="283" bestFit="1" customWidth="1"/>
    <col min="776" max="1021" width="9.140625" style="283"/>
    <col min="1022" max="1022" width="3.140625" style="283" customWidth="1"/>
    <col min="1023" max="1023" width="7.42578125" style="283" customWidth="1"/>
    <col min="1024" max="1024" width="23.140625" style="283" customWidth="1"/>
    <col min="1025" max="1025" width="8.85546875" style="283" customWidth="1"/>
    <col min="1026" max="1026" width="8.140625" style="283" customWidth="1"/>
    <col min="1027" max="1027" width="13.140625" style="283" customWidth="1"/>
    <col min="1028" max="1028" width="8.140625" style="283" customWidth="1"/>
    <col min="1029" max="1029" width="13.140625" style="283" customWidth="1"/>
    <col min="1030" max="1030" width="10.5703125" style="283" bestFit="1" customWidth="1"/>
    <col min="1031" max="1031" width="10.85546875" style="283" bestFit="1" customWidth="1"/>
    <col min="1032" max="1277" width="9.140625" style="283"/>
    <col min="1278" max="1278" width="3.140625" style="283" customWidth="1"/>
    <col min="1279" max="1279" width="7.42578125" style="283" customWidth="1"/>
    <col min="1280" max="1280" width="23.140625" style="283" customWidth="1"/>
    <col min="1281" max="1281" width="8.85546875" style="283" customWidth="1"/>
    <col min="1282" max="1282" width="8.140625" style="283" customWidth="1"/>
    <col min="1283" max="1283" width="13.140625" style="283" customWidth="1"/>
    <col min="1284" max="1284" width="8.140625" style="283" customWidth="1"/>
    <col min="1285" max="1285" width="13.140625" style="283" customWidth="1"/>
    <col min="1286" max="1286" width="10.5703125" style="283" bestFit="1" customWidth="1"/>
    <col min="1287" max="1287" width="10.85546875" style="283" bestFit="1" customWidth="1"/>
    <col min="1288" max="1533" width="9.140625" style="283"/>
    <col min="1534" max="1534" width="3.140625" style="283" customWidth="1"/>
    <col min="1535" max="1535" width="7.42578125" style="283" customWidth="1"/>
    <col min="1536" max="1536" width="23.140625" style="283" customWidth="1"/>
    <col min="1537" max="1537" width="8.85546875" style="283" customWidth="1"/>
    <col min="1538" max="1538" width="8.140625" style="283" customWidth="1"/>
    <col min="1539" max="1539" width="13.140625" style="283" customWidth="1"/>
    <col min="1540" max="1540" width="8.140625" style="283" customWidth="1"/>
    <col min="1541" max="1541" width="13.140625" style="283" customWidth="1"/>
    <col min="1542" max="1542" width="10.5703125" style="283" bestFit="1" customWidth="1"/>
    <col min="1543" max="1543" width="10.85546875" style="283" bestFit="1" customWidth="1"/>
    <col min="1544" max="1789" width="9.140625" style="283"/>
    <col min="1790" max="1790" width="3.140625" style="283" customWidth="1"/>
    <col min="1791" max="1791" width="7.42578125" style="283" customWidth="1"/>
    <col min="1792" max="1792" width="23.140625" style="283" customWidth="1"/>
    <col min="1793" max="1793" width="8.85546875" style="283" customWidth="1"/>
    <col min="1794" max="1794" width="8.140625" style="283" customWidth="1"/>
    <col min="1795" max="1795" width="13.140625" style="283" customWidth="1"/>
    <col min="1796" max="1796" width="8.140625" style="283" customWidth="1"/>
    <col min="1797" max="1797" width="13.140625" style="283" customWidth="1"/>
    <col min="1798" max="1798" width="10.5703125" style="283" bestFit="1" customWidth="1"/>
    <col min="1799" max="1799" width="10.85546875" style="283" bestFit="1" customWidth="1"/>
    <col min="1800" max="2045" width="9.140625" style="283"/>
    <col min="2046" max="2046" width="3.140625" style="283" customWidth="1"/>
    <col min="2047" max="2047" width="7.42578125" style="283" customWidth="1"/>
    <col min="2048" max="2048" width="23.140625" style="283" customWidth="1"/>
    <col min="2049" max="2049" width="8.85546875" style="283" customWidth="1"/>
    <col min="2050" max="2050" width="8.140625" style="283" customWidth="1"/>
    <col min="2051" max="2051" width="13.140625" style="283" customWidth="1"/>
    <col min="2052" max="2052" width="8.140625" style="283" customWidth="1"/>
    <col min="2053" max="2053" width="13.140625" style="283" customWidth="1"/>
    <col min="2054" max="2054" width="10.5703125" style="283" bestFit="1" customWidth="1"/>
    <col min="2055" max="2055" width="10.85546875" style="283" bestFit="1" customWidth="1"/>
    <col min="2056" max="2301" width="9.140625" style="283"/>
    <col min="2302" max="2302" width="3.140625" style="283" customWidth="1"/>
    <col min="2303" max="2303" width="7.42578125" style="283" customWidth="1"/>
    <col min="2304" max="2304" width="23.140625" style="283" customWidth="1"/>
    <col min="2305" max="2305" width="8.85546875" style="283" customWidth="1"/>
    <col min="2306" max="2306" width="8.140625" style="283" customWidth="1"/>
    <col min="2307" max="2307" width="13.140625" style="283" customWidth="1"/>
    <col min="2308" max="2308" width="8.140625" style="283" customWidth="1"/>
    <col min="2309" max="2309" width="13.140625" style="283" customWidth="1"/>
    <col min="2310" max="2310" width="10.5703125" style="283" bestFit="1" customWidth="1"/>
    <col min="2311" max="2311" width="10.85546875" style="283" bestFit="1" customWidth="1"/>
    <col min="2312" max="2557" width="9.140625" style="283"/>
    <col min="2558" max="2558" width="3.140625" style="283" customWidth="1"/>
    <col min="2559" max="2559" width="7.42578125" style="283" customWidth="1"/>
    <col min="2560" max="2560" width="23.140625" style="283" customWidth="1"/>
    <col min="2561" max="2561" width="8.85546875" style="283" customWidth="1"/>
    <col min="2562" max="2562" width="8.140625" style="283" customWidth="1"/>
    <col min="2563" max="2563" width="13.140625" style="283" customWidth="1"/>
    <col min="2564" max="2564" width="8.140625" style="283" customWidth="1"/>
    <col min="2565" max="2565" width="13.140625" style="283" customWidth="1"/>
    <col min="2566" max="2566" width="10.5703125" style="283" bestFit="1" customWidth="1"/>
    <col min="2567" max="2567" width="10.85546875" style="283" bestFit="1" customWidth="1"/>
    <col min="2568" max="2813" width="9.140625" style="283"/>
    <col min="2814" max="2814" width="3.140625" style="283" customWidth="1"/>
    <col min="2815" max="2815" width="7.42578125" style="283" customWidth="1"/>
    <col min="2816" max="2816" width="23.140625" style="283" customWidth="1"/>
    <col min="2817" max="2817" width="8.85546875" style="283" customWidth="1"/>
    <col min="2818" max="2818" width="8.140625" style="283" customWidth="1"/>
    <col min="2819" max="2819" width="13.140625" style="283" customWidth="1"/>
    <col min="2820" max="2820" width="8.140625" style="283" customWidth="1"/>
    <col min="2821" max="2821" width="13.140625" style="283" customWidth="1"/>
    <col min="2822" max="2822" width="10.5703125" style="283" bestFit="1" customWidth="1"/>
    <col min="2823" max="2823" width="10.85546875" style="283" bestFit="1" customWidth="1"/>
    <col min="2824" max="3069" width="9.140625" style="283"/>
    <col min="3070" max="3070" width="3.140625" style="283" customWidth="1"/>
    <col min="3071" max="3071" width="7.42578125" style="283" customWidth="1"/>
    <col min="3072" max="3072" width="23.140625" style="283" customWidth="1"/>
    <col min="3073" max="3073" width="8.85546875" style="283" customWidth="1"/>
    <col min="3074" max="3074" width="8.140625" style="283" customWidth="1"/>
    <col min="3075" max="3075" width="13.140625" style="283" customWidth="1"/>
    <col min="3076" max="3076" width="8.140625" style="283" customWidth="1"/>
    <col min="3077" max="3077" width="13.140625" style="283" customWidth="1"/>
    <col min="3078" max="3078" width="10.5703125" style="283" bestFit="1" customWidth="1"/>
    <col min="3079" max="3079" width="10.85546875" style="283" bestFit="1" customWidth="1"/>
    <col min="3080" max="3325" width="9.140625" style="283"/>
    <col min="3326" max="3326" width="3.140625" style="283" customWidth="1"/>
    <col min="3327" max="3327" width="7.42578125" style="283" customWidth="1"/>
    <col min="3328" max="3328" width="23.140625" style="283" customWidth="1"/>
    <col min="3329" max="3329" width="8.85546875" style="283" customWidth="1"/>
    <col min="3330" max="3330" width="8.140625" style="283" customWidth="1"/>
    <col min="3331" max="3331" width="13.140625" style="283" customWidth="1"/>
    <col min="3332" max="3332" width="8.140625" style="283" customWidth="1"/>
    <col min="3333" max="3333" width="13.140625" style="283" customWidth="1"/>
    <col min="3334" max="3334" width="10.5703125" style="283" bestFit="1" customWidth="1"/>
    <col min="3335" max="3335" width="10.85546875" style="283" bestFit="1" customWidth="1"/>
    <col min="3336" max="3581" width="9.140625" style="283"/>
    <col min="3582" max="3582" width="3.140625" style="283" customWidth="1"/>
    <col min="3583" max="3583" width="7.42578125" style="283" customWidth="1"/>
    <col min="3584" max="3584" width="23.140625" style="283" customWidth="1"/>
    <col min="3585" max="3585" width="8.85546875" style="283" customWidth="1"/>
    <col min="3586" max="3586" width="8.140625" style="283" customWidth="1"/>
    <col min="3587" max="3587" width="13.140625" style="283" customWidth="1"/>
    <col min="3588" max="3588" width="8.140625" style="283" customWidth="1"/>
    <col min="3589" max="3589" width="13.140625" style="283" customWidth="1"/>
    <col min="3590" max="3590" width="10.5703125" style="283" bestFit="1" customWidth="1"/>
    <col min="3591" max="3591" width="10.85546875" style="283" bestFit="1" customWidth="1"/>
    <col min="3592" max="3837" width="9.140625" style="283"/>
    <col min="3838" max="3838" width="3.140625" style="283" customWidth="1"/>
    <col min="3839" max="3839" width="7.42578125" style="283" customWidth="1"/>
    <col min="3840" max="3840" width="23.140625" style="283" customWidth="1"/>
    <col min="3841" max="3841" width="8.85546875" style="283" customWidth="1"/>
    <col min="3842" max="3842" width="8.140625" style="283" customWidth="1"/>
    <col min="3843" max="3843" width="13.140625" style="283" customWidth="1"/>
    <col min="3844" max="3844" width="8.140625" style="283" customWidth="1"/>
    <col min="3845" max="3845" width="13.140625" style="283" customWidth="1"/>
    <col min="3846" max="3846" width="10.5703125" style="283" bestFit="1" customWidth="1"/>
    <col min="3847" max="3847" width="10.85546875" style="283" bestFit="1" customWidth="1"/>
    <col min="3848" max="4093" width="9.140625" style="283"/>
    <col min="4094" max="4094" width="3.140625" style="283" customWidth="1"/>
    <col min="4095" max="4095" width="7.42578125" style="283" customWidth="1"/>
    <col min="4096" max="4096" width="23.140625" style="283" customWidth="1"/>
    <col min="4097" max="4097" width="8.85546875" style="283" customWidth="1"/>
    <col min="4098" max="4098" width="8.140625" style="283" customWidth="1"/>
    <col min="4099" max="4099" width="13.140625" style="283" customWidth="1"/>
    <col min="4100" max="4100" width="8.140625" style="283" customWidth="1"/>
    <col min="4101" max="4101" width="13.140625" style="283" customWidth="1"/>
    <col min="4102" max="4102" width="10.5703125" style="283" bestFit="1" customWidth="1"/>
    <col min="4103" max="4103" width="10.85546875" style="283" bestFit="1" customWidth="1"/>
    <col min="4104" max="4349" width="9.140625" style="283"/>
    <col min="4350" max="4350" width="3.140625" style="283" customWidth="1"/>
    <col min="4351" max="4351" width="7.42578125" style="283" customWidth="1"/>
    <col min="4352" max="4352" width="23.140625" style="283" customWidth="1"/>
    <col min="4353" max="4353" width="8.85546875" style="283" customWidth="1"/>
    <col min="4354" max="4354" width="8.140625" style="283" customWidth="1"/>
    <col min="4355" max="4355" width="13.140625" style="283" customWidth="1"/>
    <col min="4356" max="4356" width="8.140625" style="283" customWidth="1"/>
    <col min="4357" max="4357" width="13.140625" style="283" customWidth="1"/>
    <col min="4358" max="4358" width="10.5703125" style="283" bestFit="1" customWidth="1"/>
    <col min="4359" max="4359" width="10.85546875" style="283" bestFit="1" customWidth="1"/>
    <col min="4360" max="4605" width="9.140625" style="283"/>
    <col min="4606" max="4606" width="3.140625" style="283" customWidth="1"/>
    <col min="4607" max="4607" width="7.42578125" style="283" customWidth="1"/>
    <col min="4608" max="4608" width="23.140625" style="283" customWidth="1"/>
    <col min="4609" max="4609" width="8.85546875" style="283" customWidth="1"/>
    <col min="4610" max="4610" width="8.140625" style="283" customWidth="1"/>
    <col min="4611" max="4611" width="13.140625" style="283" customWidth="1"/>
    <col min="4612" max="4612" width="8.140625" style="283" customWidth="1"/>
    <col min="4613" max="4613" width="13.140625" style="283" customWidth="1"/>
    <col min="4614" max="4614" width="10.5703125" style="283" bestFit="1" customWidth="1"/>
    <col min="4615" max="4615" width="10.85546875" style="283" bestFit="1" customWidth="1"/>
    <col min="4616" max="4861" width="9.140625" style="283"/>
    <col min="4862" max="4862" width="3.140625" style="283" customWidth="1"/>
    <col min="4863" max="4863" width="7.42578125" style="283" customWidth="1"/>
    <col min="4864" max="4864" width="23.140625" style="283" customWidth="1"/>
    <col min="4865" max="4865" width="8.85546875" style="283" customWidth="1"/>
    <col min="4866" max="4866" width="8.140625" style="283" customWidth="1"/>
    <col min="4867" max="4867" width="13.140625" style="283" customWidth="1"/>
    <col min="4868" max="4868" width="8.140625" style="283" customWidth="1"/>
    <col min="4869" max="4869" width="13.140625" style="283" customWidth="1"/>
    <col min="4870" max="4870" width="10.5703125" style="283" bestFit="1" customWidth="1"/>
    <col min="4871" max="4871" width="10.85546875" style="283" bestFit="1" customWidth="1"/>
    <col min="4872" max="5117" width="9.140625" style="283"/>
    <col min="5118" max="5118" width="3.140625" style="283" customWidth="1"/>
    <col min="5119" max="5119" width="7.42578125" style="283" customWidth="1"/>
    <col min="5120" max="5120" width="23.140625" style="283" customWidth="1"/>
    <col min="5121" max="5121" width="8.85546875" style="283" customWidth="1"/>
    <col min="5122" max="5122" width="8.140625" style="283" customWidth="1"/>
    <col min="5123" max="5123" width="13.140625" style="283" customWidth="1"/>
    <col min="5124" max="5124" width="8.140625" style="283" customWidth="1"/>
    <col min="5125" max="5125" width="13.140625" style="283" customWidth="1"/>
    <col min="5126" max="5126" width="10.5703125" style="283" bestFit="1" customWidth="1"/>
    <col min="5127" max="5127" width="10.85546875" style="283" bestFit="1" customWidth="1"/>
    <col min="5128" max="5373" width="9.140625" style="283"/>
    <col min="5374" max="5374" width="3.140625" style="283" customWidth="1"/>
    <col min="5375" max="5375" width="7.42578125" style="283" customWidth="1"/>
    <col min="5376" max="5376" width="23.140625" style="283" customWidth="1"/>
    <col min="5377" max="5377" width="8.85546875" style="283" customWidth="1"/>
    <col min="5378" max="5378" width="8.140625" style="283" customWidth="1"/>
    <col min="5379" max="5379" width="13.140625" style="283" customWidth="1"/>
    <col min="5380" max="5380" width="8.140625" style="283" customWidth="1"/>
    <col min="5381" max="5381" width="13.140625" style="283" customWidth="1"/>
    <col min="5382" max="5382" width="10.5703125" style="283" bestFit="1" customWidth="1"/>
    <col min="5383" max="5383" width="10.85546875" style="283" bestFit="1" customWidth="1"/>
    <col min="5384" max="5629" width="9.140625" style="283"/>
    <col min="5630" max="5630" width="3.140625" style="283" customWidth="1"/>
    <col min="5631" max="5631" width="7.42578125" style="283" customWidth="1"/>
    <col min="5632" max="5632" width="23.140625" style="283" customWidth="1"/>
    <col min="5633" max="5633" width="8.85546875" style="283" customWidth="1"/>
    <col min="5634" max="5634" width="8.140625" style="283" customWidth="1"/>
    <col min="5635" max="5635" width="13.140625" style="283" customWidth="1"/>
    <col min="5636" max="5636" width="8.140625" style="283" customWidth="1"/>
    <col min="5637" max="5637" width="13.140625" style="283" customWidth="1"/>
    <col min="5638" max="5638" width="10.5703125" style="283" bestFit="1" customWidth="1"/>
    <col min="5639" max="5639" width="10.85546875" style="283" bestFit="1" customWidth="1"/>
    <col min="5640" max="5885" width="9.140625" style="283"/>
    <col min="5886" max="5886" width="3.140625" style="283" customWidth="1"/>
    <col min="5887" max="5887" width="7.42578125" style="283" customWidth="1"/>
    <col min="5888" max="5888" width="23.140625" style="283" customWidth="1"/>
    <col min="5889" max="5889" width="8.85546875" style="283" customWidth="1"/>
    <col min="5890" max="5890" width="8.140625" style="283" customWidth="1"/>
    <col min="5891" max="5891" width="13.140625" style="283" customWidth="1"/>
    <col min="5892" max="5892" width="8.140625" style="283" customWidth="1"/>
    <col min="5893" max="5893" width="13.140625" style="283" customWidth="1"/>
    <col min="5894" max="5894" width="10.5703125" style="283" bestFit="1" customWidth="1"/>
    <col min="5895" max="5895" width="10.85546875" style="283" bestFit="1" customWidth="1"/>
    <col min="5896" max="6141" width="9.140625" style="283"/>
    <col min="6142" max="6142" width="3.140625" style="283" customWidth="1"/>
    <col min="6143" max="6143" width="7.42578125" style="283" customWidth="1"/>
    <col min="6144" max="6144" width="23.140625" style="283" customWidth="1"/>
    <col min="6145" max="6145" width="8.85546875" style="283" customWidth="1"/>
    <col min="6146" max="6146" width="8.140625" style="283" customWidth="1"/>
    <col min="6147" max="6147" width="13.140625" style="283" customWidth="1"/>
    <col min="6148" max="6148" width="8.140625" style="283" customWidth="1"/>
    <col min="6149" max="6149" width="13.140625" style="283" customWidth="1"/>
    <col min="6150" max="6150" width="10.5703125" style="283" bestFit="1" customWidth="1"/>
    <col min="6151" max="6151" width="10.85546875" style="283" bestFit="1" customWidth="1"/>
    <col min="6152" max="6397" width="9.140625" style="283"/>
    <col min="6398" max="6398" width="3.140625" style="283" customWidth="1"/>
    <col min="6399" max="6399" width="7.42578125" style="283" customWidth="1"/>
    <col min="6400" max="6400" width="23.140625" style="283" customWidth="1"/>
    <col min="6401" max="6401" width="8.85546875" style="283" customWidth="1"/>
    <col min="6402" max="6402" width="8.140625" style="283" customWidth="1"/>
    <col min="6403" max="6403" width="13.140625" style="283" customWidth="1"/>
    <col min="6404" max="6404" width="8.140625" style="283" customWidth="1"/>
    <col min="6405" max="6405" width="13.140625" style="283" customWidth="1"/>
    <col min="6406" max="6406" width="10.5703125" style="283" bestFit="1" customWidth="1"/>
    <col min="6407" max="6407" width="10.85546875" style="283" bestFit="1" customWidth="1"/>
    <col min="6408" max="6653" width="9.140625" style="283"/>
    <col min="6654" max="6654" width="3.140625" style="283" customWidth="1"/>
    <col min="6655" max="6655" width="7.42578125" style="283" customWidth="1"/>
    <col min="6656" max="6656" width="23.140625" style="283" customWidth="1"/>
    <col min="6657" max="6657" width="8.85546875" style="283" customWidth="1"/>
    <col min="6658" max="6658" width="8.140625" style="283" customWidth="1"/>
    <col min="6659" max="6659" width="13.140625" style="283" customWidth="1"/>
    <col min="6660" max="6660" width="8.140625" style="283" customWidth="1"/>
    <col min="6661" max="6661" width="13.140625" style="283" customWidth="1"/>
    <col min="6662" max="6662" width="10.5703125" style="283" bestFit="1" customWidth="1"/>
    <col min="6663" max="6663" width="10.85546875" style="283" bestFit="1" customWidth="1"/>
    <col min="6664" max="6909" width="9.140625" style="283"/>
    <col min="6910" max="6910" width="3.140625" style="283" customWidth="1"/>
    <col min="6911" max="6911" width="7.42578125" style="283" customWidth="1"/>
    <col min="6912" max="6912" width="23.140625" style="283" customWidth="1"/>
    <col min="6913" max="6913" width="8.85546875" style="283" customWidth="1"/>
    <col min="6914" max="6914" width="8.140625" style="283" customWidth="1"/>
    <col min="6915" max="6915" width="13.140625" style="283" customWidth="1"/>
    <col min="6916" max="6916" width="8.140625" style="283" customWidth="1"/>
    <col min="6917" max="6917" width="13.140625" style="283" customWidth="1"/>
    <col min="6918" max="6918" width="10.5703125" style="283" bestFit="1" customWidth="1"/>
    <col min="6919" max="6919" width="10.85546875" style="283" bestFit="1" customWidth="1"/>
    <col min="6920" max="7165" width="9.140625" style="283"/>
    <col min="7166" max="7166" width="3.140625" style="283" customWidth="1"/>
    <col min="7167" max="7167" width="7.42578125" style="283" customWidth="1"/>
    <col min="7168" max="7168" width="23.140625" style="283" customWidth="1"/>
    <col min="7169" max="7169" width="8.85546875" style="283" customWidth="1"/>
    <col min="7170" max="7170" width="8.140625" style="283" customWidth="1"/>
    <col min="7171" max="7171" width="13.140625" style="283" customWidth="1"/>
    <col min="7172" max="7172" width="8.140625" style="283" customWidth="1"/>
    <col min="7173" max="7173" width="13.140625" style="283" customWidth="1"/>
    <col min="7174" max="7174" width="10.5703125" style="283" bestFit="1" customWidth="1"/>
    <col min="7175" max="7175" width="10.85546875" style="283" bestFit="1" customWidth="1"/>
    <col min="7176" max="7421" width="9.140625" style="283"/>
    <col min="7422" max="7422" width="3.140625" style="283" customWidth="1"/>
    <col min="7423" max="7423" width="7.42578125" style="283" customWidth="1"/>
    <col min="7424" max="7424" width="23.140625" style="283" customWidth="1"/>
    <col min="7425" max="7425" width="8.85546875" style="283" customWidth="1"/>
    <col min="7426" max="7426" width="8.140625" style="283" customWidth="1"/>
    <col min="7427" max="7427" width="13.140625" style="283" customWidth="1"/>
    <col min="7428" max="7428" width="8.140625" style="283" customWidth="1"/>
    <col min="7429" max="7429" width="13.140625" style="283" customWidth="1"/>
    <col min="7430" max="7430" width="10.5703125" style="283" bestFit="1" customWidth="1"/>
    <col min="7431" max="7431" width="10.85546875" style="283" bestFit="1" customWidth="1"/>
    <col min="7432" max="7677" width="9.140625" style="283"/>
    <col min="7678" max="7678" width="3.140625" style="283" customWidth="1"/>
    <col min="7679" max="7679" width="7.42578125" style="283" customWidth="1"/>
    <col min="7680" max="7680" width="23.140625" style="283" customWidth="1"/>
    <col min="7681" max="7681" width="8.85546875" style="283" customWidth="1"/>
    <col min="7682" max="7682" width="8.140625" style="283" customWidth="1"/>
    <col min="7683" max="7683" width="13.140625" style="283" customWidth="1"/>
    <col min="7684" max="7684" width="8.140625" style="283" customWidth="1"/>
    <col min="7685" max="7685" width="13.140625" style="283" customWidth="1"/>
    <col min="7686" max="7686" width="10.5703125" style="283" bestFit="1" customWidth="1"/>
    <col min="7687" max="7687" width="10.85546875" style="283" bestFit="1" customWidth="1"/>
    <col min="7688" max="7933" width="9.140625" style="283"/>
    <col min="7934" max="7934" width="3.140625" style="283" customWidth="1"/>
    <col min="7935" max="7935" width="7.42578125" style="283" customWidth="1"/>
    <col min="7936" max="7936" width="23.140625" style="283" customWidth="1"/>
    <col min="7937" max="7937" width="8.85546875" style="283" customWidth="1"/>
    <col min="7938" max="7938" width="8.140625" style="283" customWidth="1"/>
    <col min="7939" max="7939" width="13.140625" style="283" customWidth="1"/>
    <col min="7940" max="7940" width="8.140625" style="283" customWidth="1"/>
    <col min="7941" max="7941" width="13.140625" style="283" customWidth="1"/>
    <col min="7942" max="7942" width="10.5703125" style="283" bestFit="1" customWidth="1"/>
    <col min="7943" max="7943" width="10.85546875" style="283" bestFit="1" customWidth="1"/>
    <col min="7944" max="8189" width="9.140625" style="283"/>
    <col min="8190" max="8190" width="3.140625" style="283" customWidth="1"/>
    <col min="8191" max="8191" width="7.42578125" style="283" customWidth="1"/>
    <col min="8192" max="8192" width="23.140625" style="283" customWidth="1"/>
    <col min="8193" max="8193" width="8.85546875" style="283" customWidth="1"/>
    <col min="8194" max="8194" width="8.140625" style="283" customWidth="1"/>
    <col min="8195" max="8195" width="13.140625" style="283" customWidth="1"/>
    <col min="8196" max="8196" width="8.140625" style="283" customWidth="1"/>
    <col min="8197" max="8197" width="13.140625" style="283" customWidth="1"/>
    <col min="8198" max="8198" width="10.5703125" style="283" bestFit="1" customWidth="1"/>
    <col min="8199" max="8199" width="10.85546875" style="283" bestFit="1" customWidth="1"/>
    <col min="8200" max="8445" width="9.140625" style="283"/>
    <col min="8446" max="8446" width="3.140625" style="283" customWidth="1"/>
    <col min="8447" max="8447" width="7.42578125" style="283" customWidth="1"/>
    <col min="8448" max="8448" width="23.140625" style="283" customWidth="1"/>
    <col min="8449" max="8449" width="8.85546875" style="283" customWidth="1"/>
    <col min="8450" max="8450" width="8.140625" style="283" customWidth="1"/>
    <col min="8451" max="8451" width="13.140625" style="283" customWidth="1"/>
    <col min="8452" max="8452" width="8.140625" style="283" customWidth="1"/>
    <col min="8453" max="8453" width="13.140625" style="283" customWidth="1"/>
    <col min="8454" max="8454" width="10.5703125" style="283" bestFit="1" customWidth="1"/>
    <col min="8455" max="8455" width="10.85546875" style="283" bestFit="1" customWidth="1"/>
    <col min="8456" max="8701" width="9.140625" style="283"/>
    <col min="8702" max="8702" width="3.140625" style="283" customWidth="1"/>
    <col min="8703" max="8703" width="7.42578125" style="283" customWidth="1"/>
    <col min="8704" max="8704" width="23.140625" style="283" customWidth="1"/>
    <col min="8705" max="8705" width="8.85546875" style="283" customWidth="1"/>
    <col min="8706" max="8706" width="8.140625" style="283" customWidth="1"/>
    <col min="8707" max="8707" width="13.140625" style="283" customWidth="1"/>
    <col min="8708" max="8708" width="8.140625" style="283" customWidth="1"/>
    <col min="8709" max="8709" width="13.140625" style="283" customWidth="1"/>
    <col min="8710" max="8710" width="10.5703125" style="283" bestFit="1" customWidth="1"/>
    <col min="8711" max="8711" width="10.85546875" style="283" bestFit="1" customWidth="1"/>
    <col min="8712" max="8957" width="9.140625" style="283"/>
    <col min="8958" max="8958" width="3.140625" style="283" customWidth="1"/>
    <col min="8959" max="8959" width="7.42578125" style="283" customWidth="1"/>
    <col min="8960" max="8960" width="23.140625" style="283" customWidth="1"/>
    <col min="8961" max="8961" width="8.85546875" style="283" customWidth="1"/>
    <col min="8962" max="8962" width="8.140625" style="283" customWidth="1"/>
    <col min="8963" max="8963" width="13.140625" style="283" customWidth="1"/>
    <col min="8964" max="8964" width="8.140625" style="283" customWidth="1"/>
    <col min="8965" max="8965" width="13.140625" style="283" customWidth="1"/>
    <col min="8966" max="8966" width="10.5703125" style="283" bestFit="1" customWidth="1"/>
    <col min="8967" max="8967" width="10.85546875" style="283" bestFit="1" customWidth="1"/>
    <col min="8968" max="9213" width="9.140625" style="283"/>
    <col min="9214" max="9214" width="3.140625" style="283" customWidth="1"/>
    <col min="9215" max="9215" width="7.42578125" style="283" customWidth="1"/>
    <col min="9216" max="9216" width="23.140625" style="283" customWidth="1"/>
    <col min="9217" max="9217" width="8.85546875" style="283" customWidth="1"/>
    <col min="9218" max="9218" width="8.140625" style="283" customWidth="1"/>
    <col min="9219" max="9219" width="13.140625" style="283" customWidth="1"/>
    <col min="9220" max="9220" width="8.140625" style="283" customWidth="1"/>
    <col min="9221" max="9221" width="13.140625" style="283" customWidth="1"/>
    <col min="9222" max="9222" width="10.5703125" style="283" bestFit="1" customWidth="1"/>
    <col min="9223" max="9223" width="10.85546875" style="283" bestFit="1" customWidth="1"/>
    <col min="9224" max="9469" width="9.140625" style="283"/>
    <col min="9470" max="9470" width="3.140625" style="283" customWidth="1"/>
    <col min="9471" max="9471" width="7.42578125" style="283" customWidth="1"/>
    <col min="9472" max="9472" width="23.140625" style="283" customWidth="1"/>
    <col min="9473" max="9473" width="8.85546875" style="283" customWidth="1"/>
    <col min="9474" max="9474" width="8.140625" style="283" customWidth="1"/>
    <col min="9475" max="9475" width="13.140625" style="283" customWidth="1"/>
    <col min="9476" max="9476" width="8.140625" style="283" customWidth="1"/>
    <col min="9477" max="9477" width="13.140625" style="283" customWidth="1"/>
    <col min="9478" max="9478" width="10.5703125" style="283" bestFit="1" customWidth="1"/>
    <col min="9479" max="9479" width="10.85546875" style="283" bestFit="1" customWidth="1"/>
    <col min="9480" max="9725" width="9.140625" style="283"/>
    <col min="9726" max="9726" width="3.140625" style="283" customWidth="1"/>
    <col min="9727" max="9727" width="7.42578125" style="283" customWidth="1"/>
    <col min="9728" max="9728" width="23.140625" style="283" customWidth="1"/>
    <col min="9729" max="9729" width="8.85546875" style="283" customWidth="1"/>
    <col min="9730" max="9730" width="8.140625" style="283" customWidth="1"/>
    <col min="9731" max="9731" width="13.140625" style="283" customWidth="1"/>
    <col min="9732" max="9732" width="8.140625" style="283" customWidth="1"/>
    <col min="9733" max="9733" width="13.140625" style="283" customWidth="1"/>
    <col min="9734" max="9734" width="10.5703125" style="283" bestFit="1" customWidth="1"/>
    <col min="9735" max="9735" width="10.85546875" style="283" bestFit="1" customWidth="1"/>
    <col min="9736" max="9981" width="9.140625" style="283"/>
    <col min="9982" max="9982" width="3.140625" style="283" customWidth="1"/>
    <col min="9983" max="9983" width="7.42578125" style="283" customWidth="1"/>
    <col min="9984" max="9984" width="23.140625" style="283" customWidth="1"/>
    <col min="9985" max="9985" width="8.85546875" style="283" customWidth="1"/>
    <col min="9986" max="9986" width="8.140625" style="283" customWidth="1"/>
    <col min="9987" max="9987" width="13.140625" style="283" customWidth="1"/>
    <col min="9988" max="9988" width="8.140625" style="283" customWidth="1"/>
    <col min="9989" max="9989" width="13.140625" style="283" customWidth="1"/>
    <col min="9990" max="9990" width="10.5703125" style="283" bestFit="1" customWidth="1"/>
    <col min="9991" max="9991" width="10.85546875" style="283" bestFit="1" customWidth="1"/>
    <col min="9992" max="10237" width="9.140625" style="283"/>
    <col min="10238" max="10238" width="3.140625" style="283" customWidth="1"/>
    <col min="10239" max="10239" width="7.42578125" style="283" customWidth="1"/>
    <col min="10240" max="10240" width="23.140625" style="283" customWidth="1"/>
    <col min="10241" max="10241" width="8.85546875" style="283" customWidth="1"/>
    <col min="10242" max="10242" width="8.140625" style="283" customWidth="1"/>
    <col min="10243" max="10243" width="13.140625" style="283" customWidth="1"/>
    <col min="10244" max="10244" width="8.140625" style="283" customWidth="1"/>
    <col min="10245" max="10245" width="13.140625" style="283" customWidth="1"/>
    <col min="10246" max="10246" width="10.5703125" style="283" bestFit="1" customWidth="1"/>
    <col min="10247" max="10247" width="10.85546875" style="283" bestFit="1" customWidth="1"/>
    <col min="10248" max="10493" width="9.140625" style="283"/>
    <col min="10494" max="10494" width="3.140625" style="283" customWidth="1"/>
    <col min="10495" max="10495" width="7.42578125" style="283" customWidth="1"/>
    <col min="10496" max="10496" width="23.140625" style="283" customWidth="1"/>
    <col min="10497" max="10497" width="8.85546875" style="283" customWidth="1"/>
    <col min="10498" max="10498" width="8.140625" style="283" customWidth="1"/>
    <col min="10499" max="10499" width="13.140625" style="283" customWidth="1"/>
    <col min="10500" max="10500" width="8.140625" style="283" customWidth="1"/>
    <col min="10501" max="10501" width="13.140625" style="283" customWidth="1"/>
    <col min="10502" max="10502" width="10.5703125" style="283" bestFit="1" customWidth="1"/>
    <col min="10503" max="10503" width="10.85546875" style="283" bestFit="1" customWidth="1"/>
    <col min="10504" max="10749" width="9.140625" style="283"/>
    <col min="10750" max="10750" width="3.140625" style="283" customWidth="1"/>
    <col min="10751" max="10751" width="7.42578125" style="283" customWidth="1"/>
    <col min="10752" max="10752" width="23.140625" style="283" customWidth="1"/>
    <col min="10753" max="10753" width="8.85546875" style="283" customWidth="1"/>
    <col min="10754" max="10754" width="8.140625" style="283" customWidth="1"/>
    <col min="10755" max="10755" width="13.140625" style="283" customWidth="1"/>
    <col min="10756" max="10756" width="8.140625" style="283" customWidth="1"/>
    <col min="10757" max="10757" width="13.140625" style="283" customWidth="1"/>
    <col min="10758" max="10758" width="10.5703125" style="283" bestFit="1" customWidth="1"/>
    <col min="10759" max="10759" width="10.85546875" style="283" bestFit="1" customWidth="1"/>
    <col min="10760" max="11005" width="9.140625" style="283"/>
    <col min="11006" max="11006" width="3.140625" style="283" customWidth="1"/>
    <col min="11007" max="11007" width="7.42578125" style="283" customWidth="1"/>
    <col min="11008" max="11008" width="23.140625" style="283" customWidth="1"/>
    <col min="11009" max="11009" width="8.85546875" style="283" customWidth="1"/>
    <col min="11010" max="11010" width="8.140625" style="283" customWidth="1"/>
    <col min="11011" max="11011" width="13.140625" style="283" customWidth="1"/>
    <col min="11012" max="11012" width="8.140625" style="283" customWidth="1"/>
    <col min="11013" max="11013" width="13.140625" style="283" customWidth="1"/>
    <col min="11014" max="11014" width="10.5703125" style="283" bestFit="1" customWidth="1"/>
    <col min="11015" max="11015" width="10.85546875" style="283" bestFit="1" customWidth="1"/>
    <col min="11016" max="11261" width="9.140625" style="283"/>
    <col min="11262" max="11262" width="3.140625" style="283" customWidth="1"/>
    <col min="11263" max="11263" width="7.42578125" style="283" customWidth="1"/>
    <col min="11264" max="11264" width="23.140625" style="283" customWidth="1"/>
    <col min="11265" max="11265" width="8.85546875" style="283" customWidth="1"/>
    <col min="11266" max="11266" width="8.140625" style="283" customWidth="1"/>
    <col min="11267" max="11267" width="13.140625" style="283" customWidth="1"/>
    <col min="11268" max="11268" width="8.140625" style="283" customWidth="1"/>
    <col min="11269" max="11269" width="13.140625" style="283" customWidth="1"/>
    <col min="11270" max="11270" width="10.5703125" style="283" bestFit="1" customWidth="1"/>
    <col min="11271" max="11271" width="10.85546875" style="283" bestFit="1" customWidth="1"/>
    <col min="11272" max="11517" width="9.140625" style="283"/>
    <col min="11518" max="11518" width="3.140625" style="283" customWidth="1"/>
    <col min="11519" max="11519" width="7.42578125" style="283" customWidth="1"/>
    <col min="11520" max="11520" width="23.140625" style="283" customWidth="1"/>
    <col min="11521" max="11521" width="8.85546875" style="283" customWidth="1"/>
    <col min="11522" max="11522" width="8.140625" style="283" customWidth="1"/>
    <col min="11523" max="11523" width="13.140625" style="283" customWidth="1"/>
    <col min="11524" max="11524" width="8.140625" style="283" customWidth="1"/>
    <col min="11525" max="11525" width="13.140625" style="283" customWidth="1"/>
    <col min="11526" max="11526" width="10.5703125" style="283" bestFit="1" customWidth="1"/>
    <col min="11527" max="11527" width="10.85546875" style="283" bestFit="1" customWidth="1"/>
    <col min="11528" max="11773" width="9.140625" style="283"/>
    <col min="11774" max="11774" width="3.140625" style="283" customWidth="1"/>
    <col min="11775" max="11775" width="7.42578125" style="283" customWidth="1"/>
    <col min="11776" max="11776" width="23.140625" style="283" customWidth="1"/>
    <col min="11777" max="11777" width="8.85546875" style="283" customWidth="1"/>
    <col min="11778" max="11778" width="8.140625" style="283" customWidth="1"/>
    <col min="11779" max="11779" width="13.140625" style="283" customWidth="1"/>
    <col min="11780" max="11780" width="8.140625" style="283" customWidth="1"/>
    <col min="11781" max="11781" width="13.140625" style="283" customWidth="1"/>
    <col min="11782" max="11782" width="10.5703125" style="283" bestFit="1" customWidth="1"/>
    <col min="11783" max="11783" width="10.85546875" style="283" bestFit="1" customWidth="1"/>
    <col min="11784" max="12029" width="9.140625" style="283"/>
    <col min="12030" max="12030" width="3.140625" style="283" customWidth="1"/>
    <col min="12031" max="12031" width="7.42578125" style="283" customWidth="1"/>
    <col min="12032" max="12032" width="23.140625" style="283" customWidth="1"/>
    <col min="12033" max="12033" width="8.85546875" style="283" customWidth="1"/>
    <col min="12034" max="12034" width="8.140625" style="283" customWidth="1"/>
    <col min="12035" max="12035" width="13.140625" style="283" customWidth="1"/>
    <col min="12036" max="12036" width="8.140625" style="283" customWidth="1"/>
    <col min="12037" max="12037" width="13.140625" style="283" customWidth="1"/>
    <col min="12038" max="12038" width="10.5703125" style="283" bestFit="1" customWidth="1"/>
    <col min="12039" max="12039" width="10.85546875" style="283" bestFit="1" customWidth="1"/>
    <col min="12040" max="12285" width="9.140625" style="283"/>
    <col min="12286" max="12286" width="3.140625" style="283" customWidth="1"/>
    <col min="12287" max="12287" width="7.42578125" style="283" customWidth="1"/>
    <col min="12288" max="12288" width="23.140625" style="283" customWidth="1"/>
    <col min="12289" max="12289" width="8.85546875" style="283" customWidth="1"/>
    <col min="12290" max="12290" width="8.140625" style="283" customWidth="1"/>
    <col min="12291" max="12291" width="13.140625" style="283" customWidth="1"/>
    <col min="12292" max="12292" width="8.140625" style="283" customWidth="1"/>
    <col min="12293" max="12293" width="13.140625" style="283" customWidth="1"/>
    <col min="12294" max="12294" width="10.5703125" style="283" bestFit="1" customWidth="1"/>
    <col min="12295" max="12295" width="10.85546875" style="283" bestFit="1" customWidth="1"/>
    <col min="12296" max="12541" width="9.140625" style="283"/>
    <col min="12542" max="12542" width="3.140625" style="283" customWidth="1"/>
    <col min="12543" max="12543" width="7.42578125" style="283" customWidth="1"/>
    <col min="12544" max="12544" width="23.140625" style="283" customWidth="1"/>
    <col min="12545" max="12545" width="8.85546875" style="283" customWidth="1"/>
    <col min="12546" max="12546" width="8.140625" style="283" customWidth="1"/>
    <col min="12547" max="12547" width="13.140625" style="283" customWidth="1"/>
    <col min="12548" max="12548" width="8.140625" style="283" customWidth="1"/>
    <col min="12549" max="12549" width="13.140625" style="283" customWidth="1"/>
    <col min="12550" max="12550" width="10.5703125" style="283" bestFit="1" customWidth="1"/>
    <col min="12551" max="12551" width="10.85546875" style="283" bestFit="1" customWidth="1"/>
    <col min="12552" max="12797" width="9.140625" style="283"/>
    <col min="12798" max="12798" width="3.140625" style="283" customWidth="1"/>
    <col min="12799" max="12799" width="7.42578125" style="283" customWidth="1"/>
    <col min="12800" max="12800" width="23.140625" style="283" customWidth="1"/>
    <col min="12801" max="12801" width="8.85546875" style="283" customWidth="1"/>
    <col min="12802" max="12802" width="8.140625" style="283" customWidth="1"/>
    <col min="12803" max="12803" width="13.140625" style="283" customWidth="1"/>
    <col min="12804" max="12804" width="8.140625" style="283" customWidth="1"/>
    <col min="12805" max="12805" width="13.140625" style="283" customWidth="1"/>
    <col min="12806" max="12806" width="10.5703125" style="283" bestFit="1" customWidth="1"/>
    <col min="12807" max="12807" width="10.85546875" style="283" bestFit="1" customWidth="1"/>
    <col min="12808" max="13053" width="9.140625" style="283"/>
    <col min="13054" max="13054" width="3.140625" style="283" customWidth="1"/>
    <col min="13055" max="13055" width="7.42578125" style="283" customWidth="1"/>
    <col min="13056" max="13056" width="23.140625" style="283" customWidth="1"/>
    <col min="13057" max="13057" width="8.85546875" style="283" customWidth="1"/>
    <col min="13058" max="13058" width="8.140625" style="283" customWidth="1"/>
    <col min="13059" max="13059" width="13.140625" style="283" customWidth="1"/>
    <col min="13060" max="13060" width="8.140625" style="283" customWidth="1"/>
    <col min="13061" max="13061" width="13.140625" style="283" customWidth="1"/>
    <col min="13062" max="13062" width="10.5703125" style="283" bestFit="1" customWidth="1"/>
    <col min="13063" max="13063" width="10.85546875" style="283" bestFit="1" customWidth="1"/>
    <col min="13064" max="13309" width="9.140625" style="283"/>
    <col min="13310" max="13310" width="3.140625" style="283" customWidth="1"/>
    <col min="13311" max="13311" width="7.42578125" style="283" customWidth="1"/>
    <col min="13312" max="13312" width="23.140625" style="283" customWidth="1"/>
    <col min="13313" max="13313" width="8.85546875" style="283" customWidth="1"/>
    <col min="13314" max="13314" width="8.140625" style="283" customWidth="1"/>
    <col min="13315" max="13315" width="13.140625" style="283" customWidth="1"/>
    <col min="13316" max="13316" width="8.140625" style="283" customWidth="1"/>
    <col min="13317" max="13317" width="13.140625" style="283" customWidth="1"/>
    <col min="13318" max="13318" width="10.5703125" style="283" bestFit="1" customWidth="1"/>
    <col min="13319" max="13319" width="10.85546875" style="283" bestFit="1" customWidth="1"/>
    <col min="13320" max="13565" width="9.140625" style="283"/>
    <col min="13566" max="13566" width="3.140625" style="283" customWidth="1"/>
    <col min="13567" max="13567" width="7.42578125" style="283" customWidth="1"/>
    <col min="13568" max="13568" width="23.140625" style="283" customWidth="1"/>
    <col min="13569" max="13569" width="8.85546875" style="283" customWidth="1"/>
    <col min="13570" max="13570" width="8.140625" style="283" customWidth="1"/>
    <col min="13571" max="13571" width="13.140625" style="283" customWidth="1"/>
    <col min="13572" max="13572" width="8.140625" style="283" customWidth="1"/>
    <col min="13573" max="13573" width="13.140625" style="283" customWidth="1"/>
    <col min="13574" max="13574" width="10.5703125" style="283" bestFit="1" customWidth="1"/>
    <col min="13575" max="13575" width="10.85546875" style="283" bestFit="1" customWidth="1"/>
    <col min="13576" max="13821" width="9.140625" style="283"/>
    <col min="13822" max="13822" width="3.140625" style="283" customWidth="1"/>
    <col min="13823" max="13823" width="7.42578125" style="283" customWidth="1"/>
    <col min="13824" max="13824" width="23.140625" style="283" customWidth="1"/>
    <col min="13825" max="13825" width="8.85546875" style="283" customWidth="1"/>
    <col min="13826" max="13826" width="8.140625" style="283" customWidth="1"/>
    <col min="13827" max="13827" width="13.140625" style="283" customWidth="1"/>
    <col min="13828" max="13828" width="8.140625" style="283" customWidth="1"/>
    <col min="13829" max="13829" width="13.140625" style="283" customWidth="1"/>
    <col min="13830" max="13830" width="10.5703125" style="283" bestFit="1" customWidth="1"/>
    <col min="13831" max="13831" width="10.85546875" style="283" bestFit="1" customWidth="1"/>
    <col min="13832" max="14077" width="9.140625" style="283"/>
    <col min="14078" max="14078" width="3.140625" style="283" customWidth="1"/>
    <col min="14079" max="14079" width="7.42578125" style="283" customWidth="1"/>
    <col min="14080" max="14080" width="23.140625" style="283" customWidth="1"/>
    <col min="14081" max="14081" width="8.85546875" style="283" customWidth="1"/>
    <col min="14082" max="14082" width="8.140625" style="283" customWidth="1"/>
    <col min="14083" max="14083" width="13.140625" style="283" customWidth="1"/>
    <col min="14084" max="14084" width="8.140625" style="283" customWidth="1"/>
    <col min="14085" max="14085" width="13.140625" style="283" customWidth="1"/>
    <col min="14086" max="14086" width="10.5703125" style="283" bestFit="1" customWidth="1"/>
    <col min="14087" max="14087" width="10.85546875" style="283" bestFit="1" customWidth="1"/>
    <col min="14088" max="14333" width="9.140625" style="283"/>
    <col min="14334" max="14334" width="3.140625" style="283" customWidth="1"/>
    <col min="14335" max="14335" width="7.42578125" style="283" customWidth="1"/>
    <col min="14336" max="14336" width="23.140625" style="283" customWidth="1"/>
    <col min="14337" max="14337" width="8.85546875" style="283" customWidth="1"/>
    <col min="14338" max="14338" width="8.140625" style="283" customWidth="1"/>
    <col min="14339" max="14339" width="13.140625" style="283" customWidth="1"/>
    <col min="14340" max="14340" width="8.140625" style="283" customWidth="1"/>
    <col min="14341" max="14341" width="13.140625" style="283" customWidth="1"/>
    <col min="14342" max="14342" width="10.5703125" style="283" bestFit="1" customWidth="1"/>
    <col min="14343" max="14343" width="10.85546875" style="283" bestFit="1" customWidth="1"/>
    <col min="14344" max="14589" width="9.140625" style="283"/>
    <col min="14590" max="14590" width="3.140625" style="283" customWidth="1"/>
    <col min="14591" max="14591" width="7.42578125" style="283" customWidth="1"/>
    <col min="14592" max="14592" width="23.140625" style="283" customWidth="1"/>
    <col min="14593" max="14593" width="8.85546875" style="283" customWidth="1"/>
    <col min="14594" max="14594" width="8.140625" style="283" customWidth="1"/>
    <col min="14595" max="14595" width="13.140625" style="283" customWidth="1"/>
    <col min="14596" max="14596" width="8.140625" style="283" customWidth="1"/>
    <col min="14597" max="14597" width="13.140625" style="283" customWidth="1"/>
    <col min="14598" max="14598" width="10.5703125" style="283" bestFit="1" customWidth="1"/>
    <col min="14599" max="14599" width="10.85546875" style="283" bestFit="1" customWidth="1"/>
    <col min="14600" max="14845" width="9.140625" style="283"/>
    <col min="14846" max="14846" width="3.140625" style="283" customWidth="1"/>
    <col min="14847" max="14847" width="7.42578125" style="283" customWidth="1"/>
    <col min="14848" max="14848" width="23.140625" style="283" customWidth="1"/>
    <col min="14849" max="14849" width="8.85546875" style="283" customWidth="1"/>
    <col min="14850" max="14850" width="8.140625" style="283" customWidth="1"/>
    <col min="14851" max="14851" width="13.140625" style="283" customWidth="1"/>
    <col min="14852" max="14852" width="8.140625" style="283" customWidth="1"/>
    <col min="14853" max="14853" width="13.140625" style="283" customWidth="1"/>
    <col min="14854" max="14854" width="10.5703125" style="283" bestFit="1" customWidth="1"/>
    <col min="14855" max="14855" width="10.85546875" style="283" bestFit="1" customWidth="1"/>
    <col min="14856" max="15101" width="9.140625" style="283"/>
    <col min="15102" max="15102" width="3.140625" style="283" customWidth="1"/>
    <col min="15103" max="15103" width="7.42578125" style="283" customWidth="1"/>
    <col min="15104" max="15104" width="23.140625" style="283" customWidth="1"/>
    <col min="15105" max="15105" width="8.85546875" style="283" customWidth="1"/>
    <col min="15106" max="15106" width="8.140625" style="283" customWidth="1"/>
    <col min="15107" max="15107" width="13.140625" style="283" customWidth="1"/>
    <col min="15108" max="15108" width="8.140625" style="283" customWidth="1"/>
    <col min="15109" max="15109" width="13.140625" style="283" customWidth="1"/>
    <col min="15110" max="15110" width="10.5703125" style="283" bestFit="1" customWidth="1"/>
    <col min="15111" max="15111" width="10.85546875" style="283" bestFit="1" customWidth="1"/>
    <col min="15112" max="15357" width="9.140625" style="283"/>
    <col min="15358" max="15358" width="3.140625" style="283" customWidth="1"/>
    <col min="15359" max="15359" width="7.42578125" style="283" customWidth="1"/>
    <col min="15360" max="15360" width="23.140625" style="283" customWidth="1"/>
    <col min="15361" max="15361" width="8.85546875" style="283" customWidth="1"/>
    <col min="15362" max="15362" width="8.140625" style="283" customWidth="1"/>
    <col min="15363" max="15363" width="13.140625" style="283" customWidth="1"/>
    <col min="15364" max="15364" width="8.140625" style="283" customWidth="1"/>
    <col min="15365" max="15365" width="13.140625" style="283" customWidth="1"/>
    <col min="15366" max="15366" width="10.5703125" style="283" bestFit="1" customWidth="1"/>
    <col min="15367" max="15367" width="10.85546875" style="283" bestFit="1" customWidth="1"/>
    <col min="15368" max="15613" width="9.140625" style="283"/>
    <col min="15614" max="15614" width="3.140625" style="283" customWidth="1"/>
    <col min="15615" max="15615" width="7.42578125" style="283" customWidth="1"/>
    <col min="15616" max="15616" width="23.140625" style="283" customWidth="1"/>
    <col min="15617" max="15617" width="8.85546875" style="283" customWidth="1"/>
    <col min="15618" max="15618" width="8.140625" style="283" customWidth="1"/>
    <col min="15619" max="15619" width="13.140625" style="283" customWidth="1"/>
    <col min="15620" max="15620" width="8.140625" style="283" customWidth="1"/>
    <col min="15621" max="15621" width="13.140625" style="283" customWidth="1"/>
    <col min="15622" max="15622" width="10.5703125" style="283" bestFit="1" customWidth="1"/>
    <col min="15623" max="15623" width="10.85546875" style="283" bestFit="1" customWidth="1"/>
    <col min="15624" max="15869" width="9.140625" style="283"/>
    <col min="15870" max="15870" width="3.140625" style="283" customWidth="1"/>
    <col min="15871" max="15871" width="7.42578125" style="283" customWidth="1"/>
    <col min="15872" max="15872" width="23.140625" style="283" customWidth="1"/>
    <col min="15873" max="15873" width="8.85546875" style="283" customWidth="1"/>
    <col min="15874" max="15874" width="8.140625" style="283" customWidth="1"/>
    <col min="15875" max="15875" width="13.140625" style="283" customWidth="1"/>
    <col min="15876" max="15876" width="8.140625" style="283" customWidth="1"/>
    <col min="15877" max="15877" width="13.140625" style="283" customWidth="1"/>
    <col min="15878" max="15878" width="10.5703125" style="283" bestFit="1" customWidth="1"/>
    <col min="15879" max="15879" width="10.85546875" style="283" bestFit="1" customWidth="1"/>
    <col min="15880" max="16125" width="9.140625" style="283"/>
    <col min="16126" max="16126" width="3.140625" style="283" customWidth="1"/>
    <col min="16127" max="16127" width="7.42578125" style="283" customWidth="1"/>
    <col min="16128" max="16128" width="23.140625" style="283" customWidth="1"/>
    <col min="16129" max="16129" width="8.85546875" style="283" customWidth="1"/>
    <col min="16130" max="16130" width="8.140625" style="283" customWidth="1"/>
    <col min="16131" max="16131" width="13.140625" style="283" customWidth="1"/>
    <col min="16132" max="16132" width="8.140625" style="283" customWidth="1"/>
    <col min="16133" max="16133" width="13.140625" style="283" customWidth="1"/>
    <col min="16134" max="16134" width="10.5703125" style="283" bestFit="1" customWidth="1"/>
    <col min="16135" max="16135" width="10.85546875" style="283" bestFit="1" customWidth="1"/>
    <col min="16136" max="16381" width="9.140625" style="283"/>
    <col min="16382" max="16384" width="9.140625" style="283" customWidth="1"/>
  </cols>
  <sheetData>
    <row r="1" spans="1:68" ht="15">
      <c r="A1" s="3" t="s">
        <v>0</v>
      </c>
      <c r="B1" s="3"/>
      <c r="C1" s="3"/>
      <c r="D1" s="3"/>
      <c r="E1" s="3"/>
      <c r="F1" s="9"/>
      <c r="G1" s="4"/>
      <c r="H1" s="4"/>
      <c r="I1" s="10"/>
      <c r="J1" s="10"/>
      <c r="K1" s="10"/>
      <c r="L1" s="4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2"/>
      <c r="AC1" s="282"/>
      <c r="AD1" s="282"/>
      <c r="AE1" s="282"/>
      <c r="AF1" s="282"/>
      <c r="AG1" s="282"/>
      <c r="AH1" s="282"/>
      <c r="AI1" s="282"/>
      <c r="AJ1" s="282"/>
      <c r="AK1" s="282"/>
      <c r="AL1" s="282"/>
      <c r="AM1" s="282"/>
      <c r="AN1" s="282"/>
      <c r="AO1" s="282"/>
      <c r="AP1" s="282"/>
      <c r="AQ1" s="282"/>
      <c r="AR1" s="282"/>
      <c r="AS1" s="282"/>
      <c r="AT1" s="282"/>
      <c r="AU1" s="282"/>
      <c r="AV1" s="282"/>
      <c r="AW1" s="282"/>
      <c r="AX1" s="282"/>
      <c r="AY1" s="282"/>
      <c r="AZ1" s="282"/>
      <c r="BA1" s="282"/>
      <c r="BB1" s="282"/>
      <c r="BC1" s="282"/>
      <c r="BD1" s="282"/>
      <c r="BE1" s="282"/>
      <c r="BF1" s="282"/>
      <c r="BG1" s="282"/>
      <c r="BH1" s="282"/>
      <c r="BI1" s="282"/>
      <c r="BJ1" s="282"/>
      <c r="BK1" s="282"/>
      <c r="BL1" s="282"/>
      <c r="BM1" s="282"/>
      <c r="BN1" s="282"/>
      <c r="BO1" s="282"/>
      <c r="BP1" s="282"/>
    </row>
    <row r="2" spans="1:68" ht="15">
      <c r="A2" s="3" t="s">
        <v>1</v>
      </c>
      <c r="B2" s="3"/>
      <c r="C2" s="3"/>
      <c r="D2" s="3"/>
      <c r="E2" s="3"/>
      <c r="F2" s="9"/>
      <c r="G2" s="4"/>
      <c r="H2" s="4"/>
      <c r="I2" s="10"/>
      <c r="J2" s="10"/>
      <c r="K2" s="10"/>
      <c r="L2" s="4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2"/>
      <c r="AM2" s="282"/>
      <c r="AN2" s="282"/>
      <c r="AO2" s="282"/>
      <c r="AP2" s="282"/>
      <c r="AQ2" s="282"/>
      <c r="AR2" s="282"/>
      <c r="AS2" s="282"/>
      <c r="AT2" s="282"/>
      <c r="AU2" s="282"/>
      <c r="AV2" s="282"/>
      <c r="AW2" s="282"/>
      <c r="AX2" s="282"/>
      <c r="AY2" s="282"/>
      <c r="AZ2" s="282"/>
      <c r="BA2" s="282"/>
      <c r="BB2" s="282"/>
      <c r="BC2" s="282"/>
      <c r="BD2" s="282"/>
      <c r="BE2" s="282"/>
      <c r="BF2" s="282"/>
      <c r="BG2" s="282"/>
      <c r="BH2" s="282"/>
      <c r="BI2" s="282"/>
      <c r="BJ2" s="282"/>
      <c r="BK2" s="282"/>
      <c r="BL2" s="282"/>
      <c r="BM2" s="282"/>
      <c r="BN2" s="282"/>
      <c r="BO2" s="282"/>
      <c r="BP2" s="282"/>
    </row>
    <row r="3" spans="1:68" ht="15">
      <c r="A3" s="12" t="str">
        <f>"Powiatowe zbiorcze zestawienie danych dotyczących lokali
wg stanu na dzień 1 stycznia "&amp;[1]Start!G9</f>
        <v>Powiatowe zbiorcze zestawienie danych dotyczących lokali
wg stanu na dzień 1 stycznia 2025</v>
      </c>
      <c r="B3" s="12"/>
      <c r="C3" s="12"/>
      <c r="D3" s="12"/>
      <c r="E3" s="12"/>
      <c r="F3" s="9"/>
      <c r="G3" s="4"/>
      <c r="H3" s="4"/>
      <c r="I3" s="10"/>
      <c r="J3" s="10"/>
      <c r="K3" s="10"/>
      <c r="L3" s="4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282"/>
      <c r="AC3" s="282"/>
      <c r="AD3" s="282"/>
      <c r="AE3" s="282"/>
      <c r="AF3" s="282"/>
      <c r="AG3" s="282"/>
      <c r="AH3" s="282"/>
      <c r="AI3" s="282"/>
      <c r="AJ3" s="282"/>
      <c r="AK3" s="282"/>
      <c r="AL3" s="282"/>
      <c r="AM3" s="282"/>
      <c r="AN3" s="282"/>
      <c r="AO3" s="282"/>
      <c r="AP3" s="282"/>
      <c r="AQ3" s="282"/>
      <c r="AR3" s="282"/>
      <c r="AS3" s="282"/>
      <c r="AT3" s="282"/>
      <c r="AU3" s="282"/>
      <c r="AV3" s="282"/>
      <c r="AW3" s="282"/>
      <c r="AX3" s="282"/>
      <c r="AY3" s="282"/>
      <c r="AZ3" s="282"/>
      <c r="BA3" s="282"/>
      <c r="BB3" s="282"/>
      <c r="BC3" s="282"/>
      <c r="BD3" s="282"/>
      <c r="BE3" s="282"/>
      <c r="BF3" s="282"/>
      <c r="BG3" s="282"/>
      <c r="BH3" s="282"/>
      <c r="BI3" s="282"/>
      <c r="BJ3" s="282"/>
      <c r="BK3" s="282"/>
      <c r="BL3" s="282"/>
      <c r="BM3" s="282"/>
      <c r="BN3" s="282"/>
      <c r="BO3" s="282"/>
      <c r="BP3" s="282"/>
    </row>
    <row r="4" spans="1:68" ht="15">
      <c r="A4" s="12"/>
      <c r="B4" s="12"/>
      <c r="C4" s="12"/>
      <c r="D4" s="12"/>
      <c r="E4" s="12"/>
      <c r="F4" s="4"/>
      <c r="G4" s="4"/>
      <c r="H4" s="4"/>
      <c r="I4" s="4"/>
      <c r="J4" s="4"/>
      <c r="K4" s="4"/>
      <c r="L4" s="4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82"/>
      <c r="Y4" s="282"/>
      <c r="Z4" s="282"/>
      <c r="AA4" s="282"/>
      <c r="AB4" s="282"/>
      <c r="AC4" s="282"/>
      <c r="AD4" s="282"/>
      <c r="AE4" s="282"/>
      <c r="AF4" s="282"/>
      <c r="AG4" s="282"/>
      <c r="AH4" s="282"/>
      <c r="AI4" s="282"/>
      <c r="AJ4" s="282"/>
      <c r="AK4" s="282"/>
      <c r="AL4" s="282"/>
      <c r="AM4" s="282"/>
      <c r="AN4" s="282"/>
      <c r="AO4" s="282"/>
      <c r="AP4" s="282"/>
      <c r="AQ4" s="282"/>
      <c r="AR4" s="282"/>
      <c r="AS4" s="282"/>
      <c r="AT4" s="282"/>
      <c r="AU4" s="282"/>
      <c r="AV4" s="282"/>
      <c r="AW4" s="282"/>
      <c r="AX4" s="282"/>
      <c r="AY4" s="282"/>
      <c r="AZ4" s="282"/>
      <c r="BA4" s="282"/>
      <c r="BB4" s="282"/>
      <c r="BC4" s="282"/>
      <c r="BD4" s="282"/>
      <c r="BE4" s="282"/>
      <c r="BF4" s="282"/>
      <c r="BG4" s="282"/>
      <c r="BH4" s="282"/>
      <c r="BI4" s="282"/>
      <c r="BJ4" s="282"/>
      <c r="BK4" s="282"/>
      <c r="BL4" s="282"/>
      <c r="BM4" s="282"/>
      <c r="BN4" s="282"/>
      <c r="BO4" s="282"/>
      <c r="BP4" s="282"/>
    </row>
    <row r="5" spans="1:68" ht="27.75" customHeight="1">
      <c r="A5" s="12"/>
      <c r="B5" s="12"/>
      <c r="C5" s="12"/>
      <c r="D5" s="12"/>
      <c r="E5" s="12"/>
      <c r="F5" s="136"/>
      <c r="G5" s="136"/>
      <c r="H5" s="136"/>
      <c r="I5" s="136"/>
      <c r="J5" s="136"/>
      <c r="K5" s="136"/>
      <c r="L5" s="4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  <c r="AF5" s="282"/>
      <c r="AG5" s="282"/>
      <c r="AH5" s="282"/>
      <c r="AI5" s="282"/>
      <c r="AJ5" s="282"/>
      <c r="AK5" s="282"/>
      <c r="AL5" s="282"/>
      <c r="AM5" s="282"/>
      <c r="AN5" s="282"/>
      <c r="AO5" s="282"/>
      <c r="AP5" s="282"/>
      <c r="AQ5" s="282"/>
      <c r="AR5" s="282"/>
      <c r="AS5" s="282"/>
      <c r="AT5" s="282"/>
      <c r="AU5" s="282"/>
      <c r="AV5" s="282"/>
      <c r="AW5" s="282"/>
      <c r="AX5" s="282"/>
      <c r="AY5" s="282"/>
      <c r="AZ5" s="282"/>
      <c r="BA5" s="282"/>
      <c r="BB5" s="282"/>
      <c r="BC5" s="282"/>
      <c r="BD5" s="282"/>
      <c r="BE5" s="282"/>
      <c r="BF5" s="282"/>
      <c r="BG5" s="282"/>
      <c r="BH5" s="282"/>
      <c r="BI5" s="282"/>
      <c r="BJ5" s="282"/>
      <c r="BK5" s="282"/>
      <c r="BL5" s="282"/>
      <c r="BM5" s="282"/>
      <c r="BN5" s="282"/>
      <c r="BO5" s="282"/>
      <c r="BP5" s="282"/>
    </row>
    <row r="6" spans="1:68" ht="15.75" thickBot="1">
      <c r="A6" s="13"/>
      <c r="B6" s="13"/>
      <c r="C6" s="9"/>
      <c r="D6" s="9"/>
      <c r="E6" s="9"/>
      <c r="F6" s="9"/>
      <c r="G6" s="9"/>
      <c r="H6" s="9"/>
      <c r="I6" s="9"/>
      <c r="J6" s="4"/>
      <c r="K6" s="4"/>
      <c r="L6" s="4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2"/>
      <c r="AO6" s="282"/>
      <c r="AP6" s="282"/>
      <c r="AQ6" s="282"/>
      <c r="AR6" s="282"/>
      <c r="AS6" s="282"/>
      <c r="AT6" s="282"/>
      <c r="AU6" s="282"/>
      <c r="AV6" s="282"/>
      <c r="AW6" s="282"/>
      <c r="AX6" s="282"/>
      <c r="AY6" s="282"/>
      <c r="AZ6" s="282"/>
      <c r="BA6" s="282"/>
      <c r="BB6" s="282"/>
      <c r="BC6" s="282"/>
      <c r="BD6" s="282"/>
      <c r="BE6" s="282"/>
      <c r="BF6" s="282"/>
      <c r="BG6" s="282"/>
      <c r="BH6" s="282"/>
      <c r="BI6" s="282"/>
      <c r="BJ6" s="282"/>
      <c r="BK6" s="282"/>
      <c r="BL6" s="282"/>
      <c r="BM6" s="282"/>
      <c r="BN6" s="282"/>
      <c r="BO6" s="282"/>
      <c r="BP6" s="282"/>
    </row>
    <row r="7" spans="1:68" ht="20.100000000000001" customHeight="1">
      <c r="A7" s="284" t="s">
        <v>167</v>
      </c>
      <c r="B7" s="184" t="s">
        <v>168</v>
      </c>
      <c r="C7" s="285" t="s">
        <v>169</v>
      </c>
      <c r="D7" s="286" t="s">
        <v>187</v>
      </c>
      <c r="E7" s="287"/>
      <c r="F7" s="282"/>
      <c r="G7" s="282"/>
      <c r="H7" s="282"/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82"/>
      <c r="V7" s="282"/>
      <c r="W7" s="282"/>
      <c r="X7" s="282"/>
      <c r="Y7" s="282"/>
      <c r="Z7" s="282"/>
      <c r="AA7" s="282"/>
      <c r="AB7" s="282"/>
      <c r="AC7" s="282"/>
      <c r="AD7" s="282"/>
      <c r="AE7" s="282"/>
      <c r="AF7" s="282"/>
      <c r="AG7" s="282"/>
      <c r="AH7" s="282"/>
      <c r="AI7" s="282"/>
      <c r="AJ7" s="282"/>
      <c r="AK7" s="282"/>
      <c r="AL7" s="282"/>
      <c r="AM7" s="282"/>
      <c r="AN7" s="282"/>
      <c r="AO7" s="282"/>
      <c r="AP7" s="282"/>
      <c r="AQ7" s="282"/>
      <c r="AR7" s="282"/>
      <c r="AS7" s="282"/>
      <c r="AT7" s="282"/>
      <c r="AU7" s="282"/>
      <c r="AV7" s="282"/>
      <c r="AW7" s="282"/>
      <c r="AX7" s="282"/>
      <c r="AY7" s="282"/>
      <c r="AZ7" s="282"/>
      <c r="BA7" s="282"/>
      <c r="BB7" s="282"/>
      <c r="BC7" s="282"/>
      <c r="BD7" s="282"/>
      <c r="BE7" s="282"/>
      <c r="BF7" s="282"/>
      <c r="BG7" s="282"/>
      <c r="BH7" s="282"/>
      <c r="BI7" s="282"/>
      <c r="BJ7" s="282"/>
      <c r="BK7" s="282"/>
      <c r="BL7" s="282"/>
      <c r="BM7" s="282"/>
      <c r="BN7" s="282"/>
      <c r="BO7" s="282"/>
      <c r="BP7" s="282"/>
    </row>
    <row r="8" spans="1:68" ht="30.6" customHeight="1">
      <c r="A8" s="288"/>
      <c r="B8" s="45"/>
      <c r="C8" s="289"/>
      <c r="D8" s="290" t="s">
        <v>174</v>
      </c>
      <c r="E8" s="291" t="s">
        <v>183</v>
      </c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282"/>
      <c r="R8" s="282"/>
      <c r="S8" s="282"/>
      <c r="T8" s="282"/>
      <c r="U8" s="282"/>
      <c r="V8" s="282"/>
      <c r="W8" s="282"/>
      <c r="X8" s="282"/>
      <c r="Y8" s="282"/>
      <c r="Z8" s="282"/>
      <c r="AA8" s="282"/>
      <c r="AB8" s="282"/>
      <c r="AC8" s="282"/>
      <c r="AD8" s="282"/>
      <c r="AE8" s="282"/>
      <c r="AF8" s="282"/>
      <c r="AG8" s="282"/>
      <c r="AH8" s="282"/>
      <c r="AI8" s="282"/>
      <c r="AJ8" s="282"/>
      <c r="AK8" s="282"/>
      <c r="AL8" s="282"/>
      <c r="AM8" s="282"/>
      <c r="AN8" s="282"/>
      <c r="AO8" s="282"/>
      <c r="AP8" s="282"/>
      <c r="AQ8" s="282"/>
      <c r="AR8" s="282"/>
      <c r="AS8" s="282"/>
      <c r="AT8" s="282"/>
      <c r="AU8" s="282"/>
      <c r="AV8" s="282"/>
      <c r="AW8" s="282"/>
      <c r="AX8" s="282"/>
      <c r="AY8" s="282"/>
      <c r="AZ8" s="282"/>
      <c r="BA8" s="282"/>
      <c r="BB8" s="282"/>
      <c r="BC8" s="282"/>
      <c r="BD8" s="282"/>
      <c r="BE8" s="282"/>
      <c r="BF8" s="282"/>
      <c r="BG8" s="282"/>
      <c r="BH8" s="282"/>
      <c r="BI8" s="282"/>
      <c r="BJ8" s="282"/>
      <c r="BK8" s="282"/>
      <c r="BL8" s="282"/>
      <c r="BM8" s="282"/>
      <c r="BN8" s="282"/>
      <c r="BO8" s="282"/>
      <c r="BP8" s="282"/>
    </row>
    <row r="9" spans="1:68" ht="12.6" customHeight="1" thickBot="1">
      <c r="A9" s="288"/>
      <c r="B9" s="201"/>
      <c r="C9" s="289"/>
      <c r="D9" s="292" t="s">
        <v>188</v>
      </c>
      <c r="E9" s="293"/>
      <c r="F9" s="282"/>
      <c r="G9" s="282"/>
      <c r="H9" s="282"/>
      <c r="I9" s="282"/>
      <c r="J9" s="282"/>
      <c r="K9" s="282"/>
      <c r="L9" s="282"/>
      <c r="M9" s="282"/>
      <c r="N9" s="282"/>
      <c r="O9" s="282"/>
      <c r="P9" s="282"/>
      <c r="Q9" s="282"/>
      <c r="R9" s="282"/>
      <c r="S9" s="282"/>
      <c r="T9" s="282"/>
      <c r="U9" s="282"/>
      <c r="V9" s="282"/>
      <c r="W9" s="282"/>
      <c r="X9" s="282"/>
      <c r="Y9" s="282"/>
      <c r="Z9" s="282"/>
      <c r="AA9" s="282"/>
      <c r="AB9" s="282"/>
      <c r="AC9" s="282"/>
      <c r="AD9" s="282"/>
      <c r="AE9" s="282"/>
      <c r="AF9" s="282"/>
      <c r="AG9" s="282"/>
      <c r="AH9" s="282"/>
      <c r="AI9" s="282"/>
      <c r="AJ9" s="282"/>
      <c r="AK9" s="282"/>
      <c r="AL9" s="282"/>
      <c r="AM9" s="282"/>
      <c r="AN9" s="282"/>
      <c r="AO9" s="282"/>
      <c r="AP9" s="282"/>
      <c r="AQ9" s="282"/>
      <c r="AR9" s="282"/>
      <c r="AS9" s="282"/>
      <c r="AT9" s="282"/>
      <c r="AU9" s="282"/>
      <c r="AV9" s="282"/>
      <c r="AW9" s="282"/>
      <c r="AX9" s="282"/>
      <c r="AY9" s="282"/>
      <c r="AZ9" s="282"/>
      <c r="BA9" s="282"/>
      <c r="BB9" s="282"/>
      <c r="BC9" s="282"/>
      <c r="BD9" s="282"/>
      <c r="BE9" s="282"/>
      <c r="BF9" s="282"/>
      <c r="BG9" s="282"/>
      <c r="BH9" s="282"/>
      <c r="BI9" s="282"/>
      <c r="BJ9" s="282"/>
      <c r="BK9" s="282"/>
      <c r="BL9" s="282"/>
      <c r="BM9" s="282"/>
      <c r="BN9" s="282"/>
      <c r="BO9" s="282"/>
      <c r="BP9" s="282"/>
    </row>
    <row r="10" spans="1:68" s="298" customFormat="1" ht="12" customHeight="1" thickBot="1">
      <c r="A10" s="294">
        <v>1</v>
      </c>
      <c r="B10" s="210">
        <v>2</v>
      </c>
      <c r="C10" s="295" t="s">
        <v>71</v>
      </c>
      <c r="D10" s="295" t="s">
        <v>72</v>
      </c>
      <c r="E10" s="296" t="s">
        <v>73</v>
      </c>
      <c r="F10" s="297"/>
      <c r="G10" s="297"/>
      <c r="H10" s="297"/>
      <c r="I10" s="297"/>
      <c r="J10" s="297"/>
      <c r="K10" s="297"/>
      <c r="L10" s="297"/>
      <c r="M10" s="297"/>
      <c r="N10" s="297"/>
      <c r="O10" s="297"/>
      <c r="P10" s="297"/>
      <c r="Q10" s="297"/>
      <c r="R10" s="297"/>
      <c r="S10" s="297"/>
      <c r="T10" s="297"/>
      <c r="U10" s="297"/>
      <c r="V10" s="297"/>
      <c r="W10" s="297"/>
      <c r="X10" s="297"/>
      <c r="Y10" s="297"/>
      <c r="Z10" s="297"/>
      <c r="AA10" s="297"/>
      <c r="AB10" s="297"/>
      <c r="AC10" s="297"/>
      <c r="AD10" s="297"/>
      <c r="AE10" s="297"/>
      <c r="AF10" s="297"/>
      <c r="AG10" s="297"/>
      <c r="AH10" s="297"/>
      <c r="AI10" s="297"/>
      <c r="AJ10" s="297"/>
      <c r="AK10" s="297"/>
      <c r="AL10" s="297"/>
      <c r="AM10" s="297"/>
      <c r="AN10" s="297"/>
      <c r="AO10" s="297"/>
      <c r="AP10" s="297"/>
      <c r="AQ10" s="297"/>
      <c r="AR10" s="297"/>
      <c r="AS10" s="297"/>
      <c r="AT10" s="297"/>
      <c r="AU10" s="297"/>
      <c r="AV10" s="297"/>
      <c r="AW10" s="297"/>
      <c r="AX10" s="297"/>
      <c r="AY10" s="297"/>
      <c r="AZ10" s="297"/>
      <c r="BA10" s="297"/>
      <c r="BB10" s="297"/>
      <c r="BC10" s="297"/>
      <c r="BD10" s="297"/>
      <c r="BE10" s="297"/>
      <c r="BF10" s="297"/>
      <c r="BG10" s="297"/>
      <c r="BH10" s="297"/>
      <c r="BI10" s="297"/>
      <c r="BJ10" s="297"/>
      <c r="BK10" s="297"/>
      <c r="BL10" s="297"/>
      <c r="BM10" s="297"/>
      <c r="BN10" s="297"/>
      <c r="BO10" s="297"/>
      <c r="BP10" s="297"/>
    </row>
    <row r="11" spans="1:68" ht="15" customHeight="1">
      <c r="A11" s="299" t="s">
        <v>69</v>
      </c>
      <c r="B11" s="78" t="s">
        <v>103</v>
      </c>
      <c r="C11" s="300" t="s">
        <v>104</v>
      </c>
      <c r="D11" s="301">
        <f>SUM('[1]0406012_L:0406062_L'!D11 )</f>
        <v>0</v>
      </c>
      <c r="E11" s="302">
        <f>SUM('[1]0406012_L:0406062_L'!E11 )</f>
        <v>0</v>
      </c>
      <c r="F11" s="303"/>
      <c r="G11" s="282"/>
      <c r="H11" s="282"/>
      <c r="I11" s="282"/>
      <c r="J11" s="282"/>
      <c r="K11" s="282"/>
      <c r="L11" s="282"/>
      <c r="M11" s="282"/>
      <c r="N11" s="282"/>
      <c r="O11" s="282"/>
      <c r="P11" s="282"/>
      <c r="Q11" s="282"/>
      <c r="R11" s="282"/>
      <c r="S11" s="282"/>
      <c r="T11" s="282"/>
      <c r="U11" s="282"/>
      <c r="V11" s="282"/>
      <c r="W11" s="282"/>
      <c r="X11" s="282"/>
      <c r="Y11" s="282"/>
      <c r="Z11" s="282"/>
      <c r="AA11" s="282"/>
      <c r="AB11" s="282"/>
      <c r="AC11" s="282"/>
      <c r="AD11" s="282"/>
      <c r="AE11" s="282"/>
      <c r="AF11" s="282"/>
      <c r="AG11" s="282"/>
      <c r="AH11" s="282"/>
      <c r="AI11" s="282"/>
      <c r="AJ11" s="282"/>
      <c r="AK11" s="282"/>
      <c r="AL11" s="282"/>
      <c r="AM11" s="282"/>
      <c r="AN11" s="282"/>
      <c r="AO11" s="282"/>
      <c r="AP11" s="282"/>
      <c r="AQ11" s="282"/>
      <c r="AR11" s="282"/>
      <c r="AS11" s="282"/>
      <c r="AT11" s="282"/>
      <c r="AU11" s="282"/>
      <c r="AV11" s="282"/>
      <c r="AW11" s="282"/>
      <c r="AX11" s="282"/>
      <c r="AY11" s="282"/>
      <c r="AZ11" s="282"/>
      <c r="BA11" s="282"/>
      <c r="BB11" s="282"/>
      <c r="BC11" s="282"/>
      <c r="BD11" s="282"/>
      <c r="BE11" s="282"/>
      <c r="BF11" s="282"/>
      <c r="BG11" s="282"/>
      <c r="BH11" s="282"/>
      <c r="BI11" s="282"/>
      <c r="BJ11" s="282"/>
      <c r="BK11" s="282"/>
      <c r="BL11" s="282"/>
      <c r="BM11" s="282"/>
      <c r="BN11" s="282"/>
      <c r="BO11" s="282"/>
      <c r="BP11" s="282"/>
    </row>
    <row r="12" spans="1:68" ht="15" customHeight="1">
      <c r="A12" s="304"/>
      <c r="B12" s="83"/>
      <c r="C12" s="305" t="s">
        <v>46</v>
      </c>
      <c r="D12" s="306">
        <f>SUM('[1]0406012_L:0406062_L'!D12 )</f>
        <v>0</v>
      </c>
      <c r="E12" s="307">
        <f>SUM('[1]0406012_L:0406062_L'!E12 )</f>
        <v>0</v>
      </c>
      <c r="F12" s="303"/>
      <c r="G12" s="282"/>
      <c r="H12" s="282"/>
      <c r="I12" s="282"/>
      <c r="J12" s="282"/>
      <c r="K12" s="282"/>
      <c r="L12" s="282"/>
      <c r="M12" s="282"/>
      <c r="N12" s="282"/>
      <c r="O12" s="282"/>
      <c r="P12" s="282"/>
      <c r="Q12" s="282"/>
      <c r="R12" s="282"/>
      <c r="S12" s="282"/>
      <c r="T12" s="282"/>
      <c r="U12" s="282"/>
      <c r="V12" s="282"/>
      <c r="W12" s="282"/>
      <c r="X12" s="282"/>
      <c r="Y12" s="282"/>
      <c r="Z12" s="282"/>
      <c r="AA12" s="282"/>
      <c r="AB12" s="282"/>
      <c r="AC12" s="282"/>
      <c r="AD12" s="282"/>
      <c r="AE12" s="282"/>
      <c r="AF12" s="282"/>
      <c r="AG12" s="282"/>
      <c r="AH12" s="282"/>
      <c r="AI12" s="282"/>
      <c r="AJ12" s="282"/>
      <c r="AK12" s="282"/>
      <c r="AL12" s="282"/>
      <c r="AM12" s="282"/>
      <c r="AN12" s="282"/>
      <c r="AO12" s="282"/>
      <c r="AP12" s="282"/>
      <c r="AQ12" s="282"/>
      <c r="AR12" s="282"/>
      <c r="AS12" s="282"/>
      <c r="AT12" s="282"/>
      <c r="AU12" s="282"/>
      <c r="AV12" s="282"/>
      <c r="AW12" s="282"/>
      <c r="AX12" s="282"/>
      <c r="AY12" s="282"/>
      <c r="AZ12" s="282"/>
      <c r="BA12" s="282"/>
      <c r="BB12" s="282"/>
      <c r="BC12" s="282"/>
      <c r="BD12" s="282"/>
      <c r="BE12" s="282"/>
      <c r="BF12" s="282"/>
      <c r="BG12" s="282"/>
      <c r="BH12" s="282"/>
      <c r="BI12" s="282"/>
      <c r="BJ12" s="282"/>
      <c r="BK12" s="282"/>
      <c r="BL12" s="282"/>
      <c r="BM12" s="282"/>
      <c r="BN12" s="282"/>
      <c r="BO12" s="282"/>
      <c r="BP12" s="282"/>
    </row>
    <row r="13" spans="1:68" ht="15" customHeight="1">
      <c r="A13" s="304"/>
      <c r="B13" s="89"/>
      <c r="C13" s="305" t="s">
        <v>13</v>
      </c>
      <c r="D13" s="308">
        <f>SUM(D11,D12)</f>
        <v>0</v>
      </c>
      <c r="E13" s="309">
        <f>SUM(E11,E12)</f>
        <v>0</v>
      </c>
      <c r="F13" s="303"/>
      <c r="G13" s="303"/>
      <c r="H13" s="282"/>
      <c r="I13" s="282"/>
      <c r="J13" s="282"/>
      <c r="K13" s="282"/>
      <c r="L13" s="282"/>
      <c r="M13" s="282"/>
      <c r="N13" s="282"/>
      <c r="O13" s="282"/>
      <c r="P13" s="282"/>
      <c r="Q13" s="282"/>
      <c r="R13" s="282"/>
      <c r="S13" s="282"/>
      <c r="T13" s="282"/>
      <c r="U13" s="282"/>
      <c r="V13" s="282"/>
      <c r="W13" s="282"/>
      <c r="X13" s="282"/>
      <c r="Y13" s="282"/>
      <c r="Z13" s="282"/>
      <c r="AA13" s="282"/>
      <c r="AB13" s="282"/>
      <c r="AC13" s="282"/>
      <c r="AD13" s="282"/>
      <c r="AE13" s="282"/>
      <c r="AF13" s="282"/>
      <c r="AG13" s="282"/>
      <c r="AH13" s="282"/>
      <c r="AI13" s="282"/>
      <c r="AJ13" s="282"/>
      <c r="AK13" s="282"/>
      <c r="AL13" s="282"/>
      <c r="AM13" s="282"/>
      <c r="AN13" s="282"/>
      <c r="AO13" s="282"/>
      <c r="AP13" s="282"/>
      <c r="AQ13" s="282"/>
      <c r="AR13" s="282"/>
      <c r="AS13" s="282"/>
      <c r="AT13" s="282"/>
      <c r="AU13" s="282"/>
      <c r="AV13" s="282"/>
      <c r="AW13" s="282"/>
      <c r="AX13" s="282"/>
      <c r="AY13" s="282"/>
      <c r="AZ13" s="282"/>
      <c r="BA13" s="282"/>
      <c r="BB13" s="282"/>
      <c r="BC13" s="282"/>
      <c r="BD13" s="282"/>
      <c r="BE13" s="282"/>
      <c r="BF13" s="282"/>
      <c r="BG13" s="282"/>
      <c r="BH13" s="282"/>
      <c r="BI13" s="282"/>
      <c r="BJ13" s="282"/>
      <c r="BK13" s="282"/>
      <c r="BL13" s="282"/>
      <c r="BM13" s="282"/>
      <c r="BN13" s="282"/>
      <c r="BO13" s="282"/>
      <c r="BP13" s="282"/>
    </row>
    <row r="14" spans="1:68" ht="15" customHeight="1">
      <c r="A14" s="310" t="s">
        <v>70</v>
      </c>
      <c r="B14" s="83" t="s">
        <v>105</v>
      </c>
      <c r="C14" s="305" t="s">
        <v>104</v>
      </c>
      <c r="D14" s="306">
        <f>SUM('[1]0406012_L:0406062_L'!D14 )</f>
        <v>0</v>
      </c>
      <c r="E14" s="307">
        <f>SUM('[1]0406012_L:0406062_L'!E14 )</f>
        <v>0</v>
      </c>
      <c r="F14" s="303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  <c r="W14" s="282"/>
      <c r="X14" s="282"/>
      <c r="Y14" s="282"/>
      <c r="Z14" s="282"/>
      <c r="AA14" s="282"/>
      <c r="AB14" s="282"/>
      <c r="AC14" s="282"/>
      <c r="AD14" s="282"/>
      <c r="AE14" s="282"/>
      <c r="AF14" s="282"/>
      <c r="AG14" s="282"/>
      <c r="AH14" s="282"/>
      <c r="AI14" s="282"/>
      <c r="AJ14" s="282"/>
      <c r="AK14" s="282"/>
      <c r="AL14" s="282"/>
      <c r="AM14" s="282"/>
      <c r="AN14" s="282"/>
      <c r="AO14" s="282"/>
      <c r="AP14" s="282"/>
      <c r="AQ14" s="282"/>
      <c r="AR14" s="282"/>
      <c r="AS14" s="282"/>
      <c r="AT14" s="282"/>
      <c r="AU14" s="282"/>
      <c r="AV14" s="282"/>
      <c r="AW14" s="282"/>
      <c r="AX14" s="282"/>
      <c r="AY14" s="282"/>
      <c r="AZ14" s="282"/>
      <c r="BA14" s="282"/>
      <c r="BB14" s="282"/>
      <c r="BC14" s="282"/>
      <c r="BD14" s="282"/>
      <c r="BE14" s="282"/>
      <c r="BF14" s="282"/>
      <c r="BG14" s="282"/>
      <c r="BH14" s="282"/>
      <c r="BI14" s="282"/>
      <c r="BJ14" s="282"/>
      <c r="BK14" s="282"/>
      <c r="BL14" s="282"/>
      <c r="BM14" s="282"/>
      <c r="BN14" s="282"/>
      <c r="BO14" s="282"/>
      <c r="BP14" s="282"/>
    </row>
    <row r="15" spans="1:68" ht="15" customHeight="1">
      <c r="A15" s="310"/>
      <c r="B15" s="83"/>
      <c r="C15" s="305" t="s">
        <v>46</v>
      </c>
      <c r="D15" s="306">
        <f>SUM('[1]0406012_L:0406062_L'!D15 )</f>
        <v>0</v>
      </c>
      <c r="E15" s="307">
        <f>SUM('[1]0406012_L:0406062_L'!E15 )</f>
        <v>0</v>
      </c>
      <c r="F15" s="303"/>
      <c r="G15" s="282"/>
      <c r="H15" s="282"/>
      <c r="I15" s="282"/>
      <c r="J15" s="282"/>
      <c r="K15" s="282"/>
      <c r="L15" s="282"/>
      <c r="M15" s="282"/>
      <c r="N15" s="282"/>
      <c r="O15" s="282"/>
      <c r="P15" s="282"/>
      <c r="Q15" s="282"/>
      <c r="R15" s="282"/>
      <c r="S15" s="282"/>
      <c r="T15" s="282"/>
      <c r="U15" s="282"/>
      <c r="V15" s="282"/>
      <c r="W15" s="282"/>
      <c r="X15" s="282"/>
      <c r="Y15" s="282"/>
      <c r="Z15" s="282"/>
      <c r="AA15" s="282"/>
      <c r="AB15" s="282"/>
      <c r="AC15" s="282"/>
      <c r="AD15" s="282"/>
      <c r="AE15" s="282"/>
      <c r="AF15" s="282"/>
      <c r="AG15" s="282"/>
      <c r="AH15" s="282"/>
      <c r="AI15" s="282"/>
      <c r="AJ15" s="282"/>
      <c r="AK15" s="282"/>
      <c r="AL15" s="282"/>
      <c r="AM15" s="282"/>
      <c r="AN15" s="282"/>
      <c r="AO15" s="282"/>
      <c r="AP15" s="282"/>
      <c r="AQ15" s="282"/>
      <c r="AR15" s="282"/>
      <c r="AS15" s="282"/>
      <c r="AT15" s="282"/>
      <c r="AU15" s="282"/>
      <c r="AV15" s="282"/>
      <c r="AW15" s="282"/>
      <c r="AX15" s="282"/>
      <c r="AY15" s="282"/>
      <c r="AZ15" s="282"/>
      <c r="BA15" s="282"/>
      <c r="BB15" s="282"/>
      <c r="BC15" s="282"/>
      <c r="BD15" s="282"/>
      <c r="BE15" s="282"/>
      <c r="BF15" s="282"/>
      <c r="BG15" s="282"/>
      <c r="BH15" s="282"/>
      <c r="BI15" s="282"/>
      <c r="BJ15" s="282"/>
      <c r="BK15" s="282"/>
      <c r="BL15" s="282"/>
      <c r="BM15" s="282"/>
      <c r="BN15" s="282"/>
      <c r="BO15" s="282"/>
      <c r="BP15" s="282"/>
    </row>
    <row r="16" spans="1:68" ht="15" customHeight="1">
      <c r="A16" s="310"/>
      <c r="B16" s="83"/>
      <c r="C16" s="305" t="s">
        <v>13</v>
      </c>
      <c r="D16" s="308">
        <f>SUM(D14,D15)</f>
        <v>0</v>
      </c>
      <c r="E16" s="309">
        <f>SUM(E14,E15)</f>
        <v>0</v>
      </c>
      <c r="F16" s="303"/>
      <c r="G16" s="282"/>
      <c r="H16" s="282"/>
      <c r="I16" s="282"/>
      <c r="J16" s="282"/>
      <c r="K16" s="282"/>
      <c r="L16" s="282"/>
      <c r="M16" s="282"/>
      <c r="N16" s="282"/>
      <c r="O16" s="282"/>
      <c r="P16" s="282"/>
      <c r="Q16" s="282"/>
      <c r="R16" s="282"/>
      <c r="S16" s="282"/>
      <c r="T16" s="282"/>
      <c r="U16" s="282"/>
      <c r="V16" s="282"/>
      <c r="W16" s="282"/>
      <c r="X16" s="282"/>
      <c r="Y16" s="282"/>
      <c r="Z16" s="282"/>
      <c r="AA16" s="282"/>
      <c r="AB16" s="282"/>
      <c r="AC16" s="282"/>
      <c r="AD16" s="282"/>
      <c r="AE16" s="282"/>
      <c r="AF16" s="282"/>
      <c r="AG16" s="282"/>
      <c r="AH16" s="282"/>
      <c r="AI16" s="282"/>
      <c r="AJ16" s="282"/>
      <c r="AK16" s="282"/>
      <c r="AL16" s="282"/>
      <c r="AM16" s="282"/>
      <c r="AN16" s="282"/>
      <c r="AO16" s="282"/>
      <c r="AP16" s="282"/>
      <c r="AQ16" s="282"/>
      <c r="AR16" s="282"/>
      <c r="AS16" s="282"/>
      <c r="AT16" s="282"/>
      <c r="AU16" s="282"/>
      <c r="AV16" s="282"/>
      <c r="AW16" s="282"/>
      <c r="AX16" s="282"/>
      <c r="AY16" s="282"/>
      <c r="AZ16" s="282"/>
      <c r="BA16" s="282"/>
      <c r="BB16" s="282"/>
      <c r="BC16" s="282"/>
      <c r="BD16" s="282"/>
      <c r="BE16" s="282"/>
      <c r="BF16" s="282"/>
      <c r="BG16" s="282"/>
      <c r="BH16" s="282"/>
      <c r="BI16" s="282"/>
      <c r="BJ16" s="282"/>
      <c r="BK16" s="282"/>
      <c r="BL16" s="282"/>
      <c r="BM16" s="282"/>
      <c r="BN16" s="282"/>
      <c r="BO16" s="282"/>
      <c r="BP16" s="282"/>
    </row>
    <row r="17" spans="1:68" ht="15" customHeight="1">
      <c r="A17" s="310">
        <v>3</v>
      </c>
      <c r="B17" s="92" t="s">
        <v>106</v>
      </c>
      <c r="C17" s="305" t="s">
        <v>104</v>
      </c>
      <c r="D17" s="306">
        <f>SUM('[1]0406012_L:0406062_L'!D17 )</f>
        <v>0</v>
      </c>
      <c r="E17" s="307">
        <f>SUM('[1]0406012_L:0406062_L'!E17 )</f>
        <v>0</v>
      </c>
      <c r="F17" s="303"/>
      <c r="G17" s="282"/>
      <c r="H17" s="282"/>
      <c r="I17" s="282"/>
      <c r="J17" s="282"/>
      <c r="K17" s="282"/>
      <c r="L17" s="282"/>
      <c r="M17" s="282"/>
      <c r="N17" s="282"/>
      <c r="O17" s="282"/>
      <c r="P17" s="282"/>
      <c r="Q17" s="282"/>
      <c r="R17" s="282"/>
      <c r="S17" s="282"/>
      <c r="T17" s="282"/>
      <c r="U17" s="282"/>
      <c r="V17" s="282"/>
      <c r="W17" s="282"/>
      <c r="X17" s="282"/>
      <c r="Y17" s="282"/>
      <c r="Z17" s="282"/>
      <c r="AA17" s="282"/>
      <c r="AB17" s="282"/>
      <c r="AC17" s="282"/>
      <c r="AD17" s="282"/>
      <c r="AE17" s="282"/>
      <c r="AF17" s="282"/>
      <c r="AG17" s="282"/>
      <c r="AH17" s="282"/>
      <c r="AI17" s="282"/>
      <c r="AJ17" s="282"/>
      <c r="AK17" s="282"/>
      <c r="AL17" s="282"/>
      <c r="AM17" s="282"/>
      <c r="AN17" s="282"/>
      <c r="AO17" s="282"/>
      <c r="AP17" s="282"/>
      <c r="AQ17" s="282"/>
      <c r="AR17" s="282"/>
      <c r="AS17" s="282"/>
      <c r="AT17" s="282"/>
      <c r="AU17" s="282"/>
      <c r="AV17" s="282"/>
      <c r="AW17" s="282"/>
      <c r="AX17" s="282"/>
      <c r="AY17" s="282"/>
      <c r="AZ17" s="282"/>
      <c r="BA17" s="282"/>
      <c r="BB17" s="282"/>
      <c r="BC17" s="282"/>
      <c r="BD17" s="282"/>
      <c r="BE17" s="282"/>
      <c r="BF17" s="282"/>
      <c r="BG17" s="282"/>
      <c r="BH17" s="282"/>
      <c r="BI17" s="282"/>
      <c r="BJ17" s="282"/>
      <c r="BK17" s="282"/>
      <c r="BL17" s="282"/>
      <c r="BM17" s="282"/>
      <c r="BN17" s="282"/>
      <c r="BO17" s="282"/>
      <c r="BP17" s="282"/>
    </row>
    <row r="18" spans="1:68" ht="15" customHeight="1">
      <c r="A18" s="310"/>
      <c r="B18" s="92"/>
      <c r="C18" s="305" t="s">
        <v>46</v>
      </c>
      <c r="D18" s="306">
        <f>SUM('[1]0406012_L:0406062_L'!D18 )</f>
        <v>0</v>
      </c>
      <c r="E18" s="307">
        <f>SUM('[1]0406012_L:0406062_L'!E18 )</f>
        <v>0</v>
      </c>
      <c r="F18" s="303"/>
      <c r="G18" s="282"/>
      <c r="H18" s="282"/>
      <c r="I18" s="282"/>
      <c r="J18" s="282"/>
      <c r="K18" s="282"/>
      <c r="L18" s="282"/>
      <c r="M18" s="282"/>
      <c r="N18" s="282"/>
      <c r="O18" s="282"/>
      <c r="P18" s="282"/>
      <c r="Q18" s="282"/>
      <c r="R18" s="282"/>
      <c r="S18" s="282"/>
      <c r="T18" s="282"/>
      <c r="U18" s="282"/>
      <c r="V18" s="282"/>
      <c r="W18" s="282"/>
      <c r="X18" s="282"/>
      <c r="Y18" s="282"/>
      <c r="Z18" s="282"/>
      <c r="AA18" s="282"/>
      <c r="AB18" s="282"/>
      <c r="AC18" s="282"/>
      <c r="AD18" s="282"/>
      <c r="AE18" s="282"/>
      <c r="AF18" s="282"/>
      <c r="AG18" s="282"/>
      <c r="AH18" s="282"/>
      <c r="AI18" s="282"/>
      <c r="AJ18" s="282"/>
      <c r="AK18" s="282"/>
      <c r="AL18" s="282"/>
      <c r="AM18" s="282"/>
      <c r="AN18" s="282"/>
      <c r="AO18" s="282"/>
      <c r="AP18" s="282"/>
      <c r="AQ18" s="282"/>
      <c r="AR18" s="282"/>
      <c r="AS18" s="282"/>
      <c r="AT18" s="282"/>
      <c r="AU18" s="282"/>
      <c r="AV18" s="282"/>
      <c r="AW18" s="282"/>
      <c r="AX18" s="282"/>
      <c r="AY18" s="282"/>
      <c r="AZ18" s="282"/>
      <c r="BA18" s="282"/>
      <c r="BB18" s="282"/>
      <c r="BC18" s="282"/>
      <c r="BD18" s="282"/>
      <c r="BE18" s="282"/>
      <c r="BF18" s="282"/>
      <c r="BG18" s="282"/>
      <c r="BH18" s="282"/>
      <c r="BI18" s="282"/>
      <c r="BJ18" s="282"/>
      <c r="BK18" s="282"/>
      <c r="BL18" s="282"/>
      <c r="BM18" s="282"/>
      <c r="BN18" s="282"/>
      <c r="BO18" s="282"/>
      <c r="BP18" s="282"/>
    </row>
    <row r="19" spans="1:68" ht="15" customHeight="1">
      <c r="A19" s="310"/>
      <c r="B19" s="92"/>
      <c r="C19" s="305" t="s">
        <v>13</v>
      </c>
      <c r="D19" s="308">
        <f>D17+D18</f>
        <v>0</v>
      </c>
      <c r="E19" s="309">
        <f>E17+E18</f>
        <v>0</v>
      </c>
      <c r="F19" s="303"/>
      <c r="G19" s="282"/>
      <c r="H19" s="282"/>
      <c r="I19" s="282"/>
      <c r="J19" s="282"/>
      <c r="K19" s="282"/>
      <c r="L19" s="282"/>
      <c r="M19" s="282"/>
      <c r="N19" s="282"/>
      <c r="O19" s="282"/>
      <c r="P19" s="282"/>
      <c r="Q19" s="282"/>
      <c r="R19" s="282"/>
      <c r="S19" s="282"/>
      <c r="T19" s="282"/>
      <c r="U19" s="282"/>
      <c r="V19" s="282"/>
      <c r="W19" s="282"/>
      <c r="X19" s="282"/>
      <c r="Y19" s="282"/>
      <c r="Z19" s="282"/>
      <c r="AA19" s="282"/>
      <c r="AB19" s="282"/>
      <c r="AC19" s="282"/>
      <c r="AD19" s="282"/>
      <c r="AE19" s="282"/>
      <c r="AF19" s="282"/>
      <c r="AG19" s="282"/>
      <c r="AH19" s="282"/>
      <c r="AI19" s="282"/>
      <c r="AJ19" s="282"/>
      <c r="AK19" s="282"/>
      <c r="AL19" s="282"/>
      <c r="AM19" s="282"/>
      <c r="AN19" s="282"/>
      <c r="AO19" s="282"/>
      <c r="AP19" s="282"/>
      <c r="AQ19" s="282"/>
      <c r="AR19" s="282"/>
      <c r="AS19" s="282"/>
      <c r="AT19" s="282"/>
      <c r="AU19" s="282"/>
      <c r="AV19" s="282"/>
      <c r="AW19" s="282"/>
      <c r="AX19" s="282"/>
      <c r="AY19" s="282"/>
      <c r="AZ19" s="282"/>
      <c r="BA19" s="282"/>
      <c r="BB19" s="282"/>
      <c r="BC19" s="282"/>
      <c r="BD19" s="282"/>
      <c r="BE19" s="282"/>
      <c r="BF19" s="282"/>
      <c r="BG19" s="282"/>
      <c r="BH19" s="282"/>
      <c r="BI19" s="282"/>
      <c r="BJ19" s="282"/>
      <c r="BK19" s="282"/>
      <c r="BL19" s="282"/>
      <c r="BM19" s="282"/>
      <c r="BN19" s="282"/>
      <c r="BO19" s="282"/>
      <c r="BP19" s="282"/>
    </row>
    <row r="20" spans="1:68" ht="15" customHeight="1">
      <c r="A20" s="310" t="s">
        <v>72</v>
      </c>
      <c r="B20" s="78" t="s">
        <v>107</v>
      </c>
      <c r="C20" s="305" t="s">
        <v>104</v>
      </c>
      <c r="D20" s="306">
        <f>SUM('[1]0406012_L:0406062_L'!D20 )</f>
        <v>5</v>
      </c>
      <c r="E20" s="307">
        <f>SUM('[1]0406012_L:0406062_L'!E20 )</f>
        <v>2</v>
      </c>
      <c r="F20" s="303"/>
      <c r="G20" s="282"/>
      <c r="H20" s="282"/>
      <c r="I20" s="282"/>
      <c r="J20" s="282"/>
      <c r="K20" s="282"/>
      <c r="L20" s="282"/>
      <c r="M20" s="282"/>
      <c r="N20" s="282"/>
      <c r="O20" s="282"/>
      <c r="P20" s="282"/>
      <c r="Q20" s="282"/>
      <c r="R20" s="282"/>
      <c r="S20" s="282"/>
      <c r="T20" s="282"/>
      <c r="U20" s="282"/>
      <c r="V20" s="282"/>
      <c r="W20" s="282"/>
      <c r="X20" s="282"/>
      <c r="Y20" s="282"/>
      <c r="Z20" s="282"/>
      <c r="AA20" s="282"/>
      <c r="AB20" s="282"/>
      <c r="AC20" s="282"/>
      <c r="AD20" s="282"/>
      <c r="AE20" s="282"/>
      <c r="AF20" s="282"/>
      <c r="AG20" s="282"/>
      <c r="AH20" s="282"/>
      <c r="AI20" s="282"/>
      <c r="AJ20" s="282"/>
      <c r="AK20" s="282"/>
      <c r="AL20" s="282"/>
      <c r="AM20" s="282"/>
      <c r="AN20" s="282"/>
      <c r="AO20" s="282"/>
      <c r="AP20" s="282"/>
      <c r="AQ20" s="282"/>
      <c r="AR20" s="282"/>
      <c r="AS20" s="282"/>
      <c r="AT20" s="282"/>
      <c r="AU20" s="282"/>
      <c r="AV20" s="282"/>
      <c r="AW20" s="282"/>
      <c r="AX20" s="282"/>
      <c r="AY20" s="282"/>
      <c r="AZ20" s="282"/>
      <c r="BA20" s="282"/>
      <c r="BB20" s="282"/>
      <c r="BC20" s="282"/>
      <c r="BD20" s="282"/>
      <c r="BE20" s="282"/>
      <c r="BF20" s="282"/>
      <c r="BG20" s="282"/>
      <c r="BH20" s="282"/>
      <c r="BI20" s="282"/>
      <c r="BJ20" s="282"/>
      <c r="BK20" s="282"/>
      <c r="BL20" s="282"/>
      <c r="BM20" s="282"/>
      <c r="BN20" s="282"/>
      <c r="BO20" s="282"/>
      <c r="BP20" s="282"/>
    </row>
    <row r="21" spans="1:68" ht="15" customHeight="1">
      <c r="A21" s="310"/>
      <c r="B21" s="83"/>
      <c r="C21" s="305" t="s">
        <v>46</v>
      </c>
      <c r="D21" s="306">
        <f>SUM('[1]0406012_L:0406062_L'!D21 )</f>
        <v>5</v>
      </c>
      <c r="E21" s="307">
        <f>SUM('[1]0406012_L:0406062_L'!E21 )</f>
        <v>1</v>
      </c>
      <c r="F21" s="303"/>
      <c r="G21" s="282"/>
      <c r="H21" s="282"/>
      <c r="I21" s="282"/>
      <c r="J21" s="282"/>
      <c r="K21" s="282"/>
      <c r="L21" s="282"/>
      <c r="M21" s="282"/>
      <c r="N21" s="282"/>
      <c r="O21" s="282"/>
      <c r="P21" s="282"/>
      <c r="Q21" s="282"/>
      <c r="R21" s="282"/>
      <c r="S21" s="282"/>
      <c r="T21" s="282"/>
      <c r="U21" s="282"/>
      <c r="V21" s="282"/>
      <c r="W21" s="282"/>
      <c r="X21" s="282"/>
      <c r="Y21" s="282"/>
      <c r="Z21" s="282"/>
      <c r="AA21" s="282"/>
      <c r="AB21" s="282"/>
      <c r="AC21" s="282"/>
      <c r="AD21" s="282"/>
      <c r="AE21" s="282"/>
      <c r="AF21" s="282"/>
      <c r="AG21" s="282"/>
      <c r="AH21" s="282"/>
      <c r="AI21" s="282"/>
      <c r="AJ21" s="282"/>
      <c r="AK21" s="282"/>
      <c r="AL21" s="282"/>
      <c r="AM21" s="282"/>
      <c r="AN21" s="282"/>
      <c r="AO21" s="282"/>
      <c r="AP21" s="282"/>
      <c r="AQ21" s="282"/>
      <c r="AR21" s="282"/>
      <c r="AS21" s="282"/>
      <c r="AT21" s="282"/>
      <c r="AU21" s="282"/>
      <c r="AV21" s="282"/>
      <c r="AW21" s="282"/>
      <c r="AX21" s="282"/>
      <c r="AY21" s="282"/>
      <c r="AZ21" s="282"/>
      <c r="BA21" s="282"/>
      <c r="BB21" s="282"/>
      <c r="BC21" s="282"/>
      <c r="BD21" s="282"/>
      <c r="BE21" s="282"/>
      <c r="BF21" s="282"/>
      <c r="BG21" s="282"/>
      <c r="BH21" s="282"/>
      <c r="BI21" s="282"/>
      <c r="BJ21" s="282"/>
      <c r="BK21" s="282"/>
      <c r="BL21" s="282"/>
      <c r="BM21" s="282"/>
      <c r="BN21" s="282"/>
      <c r="BO21" s="282"/>
      <c r="BP21" s="282"/>
    </row>
    <row r="22" spans="1:68" ht="15" customHeight="1">
      <c r="A22" s="310"/>
      <c r="B22" s="89"/>
      <c r="C22" s="305" t="s">
        <v>13</v>
      </c>
      <c r="D22" s="308">
        <f>D20+D21</f>
        <v>10</v>
      </c>
      <c r="E22" s="309">
        <f>E20+E21</f>
        <v>3</v>
      </c>
      <c r="F22" s="303"/>
      <c r="G22" s="282"/>
      <c r="H22" s="282"/>
      <c r="I22" s="282"/>
      <c r="J22" s="282"/>
      <c r="K22" s="282"/>
      <c r="L22" s="282"/>
      <c r="M22" s="282"/>
      <c r="N22" s="282"/>
      <c r="O22" s="282"/>
      <c r="P22" s="282"/>
      <c r="Q22" s="282"/>
      <c r="R22" s="282"/>
      <c r="S22" s="282"/>
      <c r="T22" s="282"/>
      <c r="U22" s="282"/>
      <c r="V22" s="282"/>
      <c r="W22" s="282"/>
      <c r="X22" s="282"/>
      <c r="Y22" s="282"/>
      <c r="Z22" s="282"/>
      <c r="AA22" s="282"/>
      <c r="AB22" s="282"/>
      <c r="AC22" s="282"/>
      <c r="AD22" s="282"/>
      <c r="AE22" s="282"/>
      <c r="AF22" s="282"/>
      <c r="AG22" s="282"/>
      <c r="AH22" s="282"/>
      <c r="AI22" s="282"/>
      <c r="AJ22" s="282"/>
      <c r="AK22" s="282"/>
      <c r="AL22" s="282"/>
      <c r="AM22" s="282"/>
      <c r="AN22" s="282"/>
      <c r="AO22" s="282"/>
      <c r="AP22" s="282"/>
      <c r="AQ22" s="282"/>
      <c r="AR22" s="282"/>
      <c r="AS22" s="282"/>
      <c r="AT22" s="282"/>
      <c r="AU22" s="282"/>
      <c r="AV22" s="282"/>
      <c r="AW22" s="282"/>
      <c r="AX22" s="282"/>
      <c r="AY22" s="282"/>
      <c r="AZ22" s="282"/>
      <c r="BA22" s="282"/>
      <c r="BB22" s="282"/>
      <c r="BC22" s="282"/>
      <c r="BD22" s="282"/>
      <c r="BE22" s="282"/>
      <c r="BF22" s="282"/>
      <c r="BG22" s="282"/>
      <c r="BH22" s="282"/>
      <c r="BI22" s="282"/>
      <c r="BJ22" s="282"/>
      <c r="BK22" s="282"/>
      <c r="BL22" s="282"/>
      <c r="BM22" s="282"/>
      <c r="BN22" s="282"/>
      <c r="BO22" s="282"/>
      <c r="BP22" s="282"/>
    </row>
    <row r="23" spans="1:68" ht="15" customHeight="1">
      <c r="A23" s="310" t="s">
        <v>73</v>
      </c>
      <c r="B23" s="83" t="s">
        <v>108</v>
      </c>
      <c r="C23" s="311" t="s">
        <v>104</v>
      </c>
      <c r="D23" s="306">
        <f>SUM('[1]0406012_L:0406062_L'!D23 )</f>
        <v>0</v>
      </c>
      <c r="E23" s="307">
        <f>SUM('[1]0406012_L:0406062_L'!E23 )</f>
        <v>0</v>
      </c>
      <c r="F23" s="303"/>
      <c r="G23" s="282"/>
      <c r="H23" s="282"/>
      <c r="I23" s="282"/>
      <c r="J23" s="282"/>
      <c r="K23" s="282"/>
      <c r="L23" s="282"/>
      <c r="M23" s="282"/>
      <c r="N23" s="282"/>
      <c r="O23" s="282"/>
      <c r="P23" s="282"/>
      <c r="Q23" s="282"/>
      <c r="R23" s="282"/>
      <c r="S23" s="282"/>
      <c r="T23" s="282"/>
      <c r="U23" s="282"/>
      <c r="V23" s="282"/>
      <c r="W23" s="282"/>
      <c r="X23" s="282"/>
      <c r="Y23" s="282"/>
      <c r="Z23" s="282"/>
      <c r="AA23" s="282"/>
      <c r="AB23" s="282"/>
      <c r="AC23" s="282"/>
      <c r="AD23" s="282"/>
      <c r="AE23" s="282"/>
      <c r="AF23" s="282"/>
      <c r="AG23" s="282"/>
      <c r="AH23" s="282"/>
      <c r="AI23" s="282"/>
      <c r="AJ23" s="282"/>
      <c r="AK23" s="282"/>
      <c r="AL23" s="282"/>
      <c r="AM23" s="282"/>
      <c r="AN23" s="282"/>
      <c r="AO23" s="282"/>
      <c r="AP23" s="282"/>
      <c r="AQ23" s="282"/>
      <c r="AR23" s="282"/>
      <c r="AS23" s="282"/>
      <c r="AT23" s="282"/>
      <c r="AU23" s="282"/>
      <c r="AV23" s="282"/>
      <c r="AW23" s="282"/>
      <c r="AX23" s="282"/>
      <c r="AY23" s="282"/>
      <c r="AZ23" s="282"/>
      <c r="BA23" s="282"/>
      <c r="BB23" s="282"/>
      <c r="BC23" s="282"/>
      <c r="BD23" s="282"/>
      <c r="BE23" s="282"/>
      <c r="BF23" s="282"/>
      <c r="BG23" s="282"/>
      <c r="BH23" s="282"/>
      <c r="BI23" s="282"/>
      <c r="BJ23" s="282"/>
      <c r="BK23" s="282"/>
      <c r="BL23" s="282"/>
      <c r="BM23" s="282"/>
      <c r="BN23" s="282"/>
      <c r="BO23" s="282"/>
      <c r="BP23" s="282"/>
    </row>
    <row r="24" spans="1:68" ht="15" customHeight="1">
      <c r="A24" s="310"/>
      <c r="B24" s="83"/>
      <c r="C24" s="311" t="s">
        <v>46</v>
      </c>
      <c r="D24" s="306">
        <f>SUM('[1]0406012_L:0406062_L'!D24 )</f>
        <v>0</v>
      </c>
      <c r="E24" s="307">
        <f>SUM('[1]0406012_L:0406062_L'!E24 )</f>
        <v>0</v>
      </c>
      <c r="F24" s="303"/>
      <c r="G24" s="282"/>
      <c r="H24" s="282"/>
      <c r="I24" s="282"/>
      <c r="J24" s="282"/>
      <c r="K24" s="282"/>
      <c r="L24" s="282"/>
      <c r="M24" s="282"/>
      <c r="N24" s="282"/>
      <c r="O24" s="282"/>
      <c r="P24" s="282"/>
      <c r="Q24" s="282"/>
      <c r="R24" s="282"/>
      <c r="S24" s="282"/>
      <c r="T24" s="282"/>
      <c r="U24" s="282"/>
      <c r="V24" s="282"/>
      <c r="W24" s="282"/>
      <c r="X24" s="282"/>
      <c r="Y24" s="282"/>
      <c r="Z24" s="282"/>
      <c r="AA24" s="282"/>
      <c r="AB24" s="282"/>
      <c r="AC24" s="282"/>
      <c r="AD24" s="282"/>
      <c r="AE24" s="282"/>
      <c r="AF24" s="282"/>
      <c r="AG24" s="282"/>
      <c r="AH24" s="282"/>
      <c r="AI24" s="282"/>
      <c r="AJ24" s="282"/>
      <c r="AK24" s="282"/>
      <c r="AL24" s="282"/>
      <c r="AM24" s="282"/>
      <c r="AN24" s="282"/>
      <c r="AO24" s="282"/>
      <c r="AP24" s="282"/>
      <c r="AQ24" s="282"/>
      <c r="AR24" s="282"/>
      <c r="AS24" s="282"/>
      <c r="AT24" s="282"/>
      <c r="AU24" s="282"/>
      <c r="AV24" s="282"/>
      <c r="AW24" s="282"/>
      <c r="AX24" s="282"/>
      <c r="AY24" s="282"/>
      <c r="AZ24" s="282"/>
      <c r="BA24" s="282"/>
      <c r="BB24" s="282"/>
      <c r="BC24" s="282"/>
      <c r="BD24" s="282"/>
      <c r="BE24" s="282"/>
      <c r="BF24" s="282"/>
      <c r="BG24" s="282"/>
      <c r="BH24" s="282"/>
      <c r="BI24" s="282"/>
      <c r="BJ24" s="282"/>
      <c r="BK24" s="282"/>
      <c r="BL24" s="282"/>
      <c r="BM24" s="282"/>
      <c r="BN24" s="282"/>
      <c r="BO24" s="282"/>
      <c r="BP24" s="282"/>
    </row>
    <row r="25" spans="1:68" ht="15" customHeight="1">
      <c r="A25" s="310"/>
      <c r="B25" s="89"/>
      <c r="C25" s="311" t="s">
        <v>13</v>
      </c>
      <c r="D25" s="308">
        <f>D23+D24</f>
        <v>0</v>
      </c>
      <c r="E25" s="309">
        <f>E23+E24</f>
        <v>0</v>
      </c>
      <c r="F25" s="303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82"/>
      <c r="T25" s="282"/>
      <c r="U25" s="282"/>
      <c r="V25" s="282"/>
      <c r="W25" s="282"/>
      <c r="X25" s="282"/>
      <c r="Y25" s="282"/>
      <c r="Z25" s="282"/>
      <c r="AA25" s="282"/>
      <c r="AB25" s="282"/>
      <c r="AC25" s="282"/>
      <c r="AD25" s="282"/>
      <c r="AE25" s="282"/>
      <c r="AF25" s="282"/>
      <c r="AG25" s="282"/>
      <c r="AH25" s="282"/>
      <c r="AI25" s="282"/>
      <c r="AJ25" s="282"/>
      <c r="AK25" s="282"/>
      <c r="AL25" s="282"/>
      <c r="AM25" s="282"/>
      <c r="AN25" s="282"/>
      <c r="AO25" s="282"/>
      <c r="AP25" s="282"/>
      <c r="AQ25" s="282"/>
      <c r="AR25" s="282"/>
      <c r="AS25" s="282"/>
      <c r="AT25" s="282"/>
      <c r="AU25" s="282"/>
      <c r="AV25" s="282"/>
      <c r="AW25" s="282"/>
      <c r="AX25" s="282"/>
      <c r="AY25" s="282"/>
      <c r="AZ25" s="282"/>
      <c r="BA25" s="282"/>
      <c r="BB25" s="282"/>
      <c r="BC25" s="282"/>
      <c r="BD25" s="282"/>
      <c r="BE25" s="282"/>
      <c r="BF25" s="282"/>
      <c r="BG25" s="282"/>
      <c r="BH25" s="282"/>
      <c r="BI25" s="282"/>
      <c r="BJ25" s="282"/>
      <c r="BK25" s="282"/>
      <c r="BL25" s="282"/>
      <c r="BM25" s="282"/>
      <c r="BN25" s="282"/>
      <c r="BO25" s="282"/>
      <c r="BP25" s="282"/>
    </row>
    <row r="26" spans="1:68" ht="15" customHeight="1">
      <c r="A26" s="310" t="s">
        <v>74</v>
      </c>
      <c r="B26" s="83" t="s">
        <v>109</v>
      </c>
      <c r="C26" s="311" t="s">
        <v>104</v>
      </c>
      <c r="D26" s="306">
        <f>SUM('[1]0406012_L:0406062_L'!D26 )</f>
        <v>0</v>
      </c>
      <c r="E26" s="307">
        <f>SUM('[1]0406012_L:0406062_L'!E26 )</f>
        <v>0</v>
      </c>
      <c r="F26" s="303"/>
      <c r="G26" s="282"/>
      <c r="H26" s="282"/>
      <c r="I26" s="282"/>
      <c r="J26" s="282"/>
      <c r="K26" s="282"/>
      <c r="L26" s="282"/>
      <c r="M26" s="282"/>
      <c r="N26" s="282"/>
      <c r="O26" s="282"/>
      <c r="P26" s="282"/>
      <c r="Q26" s="282"/>
      <c r="R26" s="282"/>
      <c r="S26" s="282"/>
      <c r="T26" s="282"/>
      <c r="U26" s="282"/>
      <c r="V26" s="282"/>
      <c r="W26" s="282"/>
      <c r="X26" s="282"/>
      <c r="Y26" s="282"/>
      <c r="Z26" s="282"/>
      <c r="AA26" s="282"/>
      <c r="AB26" s="282"/>
      <c r="AC26" s="282"/>
      <c r="AD26" s="282"/>
      <c r="AE26" s="282"/>
      <c r="AF26" s="282"/>
      <c r="AG26" s="282"/>
      <c r="AH26" s="282"/>
      <c r="AI26" s="282"/>
      <c r="AJ26" s="282"/>
      <c r="AK26" s="282"/>
      <c r="AL26" s="282"/>
      <c r="AM26" s="282"/>
      <c r="AN26" s="282"/>
      <c r="AO26" s="282"/>
      <c r="AP26" s="282"/>
      <c r="AQ26" s="282"/>
      <c r="AR26" s="282"/>
      <c r="AS26" s="282"/>
      <c r="AT26" s="282"/>
      <c r="AU26" s="282"/>
      <c r="AV26" s="282"/>
      <c r="AW26" s="282"/>
      <c r="AX26" s="282"/>
      <c r="AY26" s="282"/>
      <c r="AZ26" s="282"/>
      <c r="BA26" s="282"/>
      <c r="BB26" s="282"/>
      <c r="BC26" s="282"/>
      <c r="BD26" s="282"/>
      <c r="BE26" s="282"/>
      <c r="BF26" s="282"/>
      <c r="BG26" s="282"/>
      <c r="BH26" s="282"/>
      <c r="BI26" s="282"/>
      <c r="BJ26" s="282"/>
      <c r="BK26" s="282"/>
      <c r="BL26" s="282"/>
      <c r="BM26" s="282"/>
      <c r="BN26" s="282"/>
      <c r="BO26" s="282"/>
      <c r="BP26" s="282"/>
    </row>
    <row r="27" spans="1:68" ht="15" customHeight="1">
      <c r="A27" s="310"/>
      <c r="B27" s="83"/>
      <c r="C27" s="311" t="s">
        <v>46</v>
      </c>
      <c r="D27" s="306">
        <f>SUM('[1]0406012_L:0406062_L'!D27 )</f>
        <v>0</v>
      </c>
      <c r="E27" s="307">
        <f>SUM('[1]0406012_L:0406062_L'!E27 )</f>
        <v>0</v>
      </c>
      <c r="F27" s="303"/>
      <c r="G27" s="282"/>
      <c r="H27" s="282"/>
      <c r="I27" s="282"/>
      <c r="J27" s="282"/>
      <c r="K27" s="282"/>
      <c r="L27" s="282"/>
      <c r="M27" s="282"/>
      <c r="N27" s="282"/>
      <c r="O27" s="282"/>
      <c r="P27" s="282"/>
      <c r="Q27" s="282"/>
      <c r="R27" s="282"/>
      <c r="S27" s="282"/>
      <c r="T27" s="282"/>
      <c r="U27" s="282"/>
      <c r="V27" s="282"/>
      <c r="W27" s="282"/>
      <c r="X27" s="282"/>
      <c r="Y27" s="282"/>
      <c r="Z27" s="282"/>
      <c r="AA27" s="282"/>
      <c r="AB27" s="282"/>
      <c r="AC27" s="282"/>
      <c r="AD27" s="282"/>
      <c r="AE27" s="282"/>
      <c r="AF27" s="282"/>
      <c r="AG27" s="282"/>
      <c r="AH27" s="282"/>
      <c r="AI27" s="282"/>
      <c r="AJ27" s="282"/>
      <c r="AK27" s="282"/>
      <c r="AL27" s="282"/>
      <c r="AM27" s="282"/>
      <c r="AN27" s="282"/>
      <c r="AO27" s="282"/>
      <c r="AP27" s="282"/>
      <c r="AQ27" s="282"/>
      <c r="AR27" s="282"/>
      <c r="AS27" s="282"/>
      <c r="AT27" s="282"/>
      <c r="AU27" s="282"/>
      <c r="AV27" s="282"/>
      <c r="AW27" s="282"/>
      <c r="AX27" s="282"/>
      <c r="AY27" s="282"/>
      <c r="AZ27" s="282"/>
      <c r="BA27" s="282"/>
      <c r="BB27" s="282"/>
      <c r="BC27" s="282"/>
      <c r="BD27" s="282"/>
      <c r="BE27" s="282"/>
      <c r="BF27" s="282"/>
      <c r="BG27" s="282"/>
      <c r="BH27" s="282"/>
      <c r="BI27" s="282"/>
      <c r="BJ27" s="282"/>
      <c r="BK27" s="282"/>
      <c r="BL27" s="282"/>
      <c r="BM27" s="282"/>
      <c r="BN27" s="282"/>
      <c r="BO27" s="282"/>
      <c r="BP27" s="282"/>
    </row>
    <row r="28" spans="1:68" ht="15" customHeight="1">
      <c r="A28" s="310"/>
      <c r="B28" s="89"/>
      <c r="C28" s="311" t="s">
        <v>13</v>
      </c>
      <c r="D28" s="308">
        <f>D26+D27</f>
        <v>0</v>
      </c>
      <c r="E28" s="309">
        <f>E26+E27</f>
        <v>0</v>
      </c>
      <c r="F28" s="303"/>
      <c r="G28" s="282"/>
      <c r="H28" s="282"/>
      <c r="I28" s="282"/>
      <c r="J28" s="282"/>
      <c r="K28" s="282"/>
      <c r="L28" s="282"/>
      <c r="M28" s="282"/>
      <c r="N28" s="282"/>
      <c r="O28" s="282"/>
      <c r="P28" s="282"/>
      <c r="Q28" s="282"/>
      <c r="R28" s="282"/>
      <c r="S28" s="282"/>
      <c r="T28" s="282"/>
      <c r="U28" s="282"/>
      <c r="V28" s="282"/>
      <c r="W28" s="282"/>
      <c r="X28" s="282"/>
      <c r="Y28" s="282"/>
      <c r="Z28" s="282"/>
      <c r="AA28" s="282"/>
      <c r="AB28" s="282"/>
      <c r="AC28" s="282"/>
      <c r="AD28" s="282"/>
      <c r="AE28" s="282"/>
      <c r="AF28" s="282"/>
      <c r="AG28" s="282"/>
      <c r="AH28" s="282"/>
      <c r="AI28" s="282"/>
      <c r="AJ28" s="282"/>
      <c r="AK28" s="282"/>
      <c r="AL28" s="282"/>
      <c r="AM28" s="282"/>
      <c r="AN28" s="282"/>
      <c r="AO28" s="282"/>
      <c r="AP28" s="282"/>
      <c r="AQ28" s="282"/>
      <c r="AR28" s="282"/>
      <c r="AS28" s="282"/>
      <c r="AT28" s="282"/>
      <c r="AU28" s="282"/>
      <c r="AV28" s="282"/>
      <c r="AW28" s="282"/>
      <c r="AX28" s="282"/>
      <c r="AY28" s="282"/>
      <c r="AZ28" s="282"/>
      <c r="BA28" s="282"/>
      <c r="BB28" s="282"/>
      <c r="BC28" s="282"/>
      <c r="BD28" s="282"/>
      <c r="BE28" s="282"/>
      <c r="BF28" s="282"/>
      <c r="BG28" s="282"/>
      <c r="BH28" s="282"/>
      <c r="BI28" s="282"/>
      <c r="BJ28" s="282"/>
      <c r="BK28" s="282"/>
      <c r="BL28" s="282"/>
      <c r="BM28" s="282"/>
      <c r="BN28" s="282"/>
      <c r="BO28" s="282"/>
      <c r="BP28" s="282"/>
    </row>
    <row r="29" spans="1:68" ht="15" customHeight="1">
      <c r="A29" s="310" t="s">
        <v>75</v>
      </c>
      <c r="B29" s="83" t="s">
        <v>110</v>
      </c>
      <c r="C29" s="311" t="s">
        <v>104</v>
      </c>
      <c r="D29" s="306">
        <f>SUM('[1]0406012_L:0406062_L'!D29 )</f>
        <v>857</v>
      </c>
      <c r="E29" s="307">
        <f>SUM('[1]0406012_L:0406062_L'!E29 )</f>
        <v>60</v>
      </c>
      <c r="F29" s="303"/>
      <c r="G29" s="282"/>
      <c r="H29" s="282"/>
      <c r="I29" s="282"/>
      <c r="J29" s="282"/>
      <c r="K29" s="282"/>
      <c r="L29" s="282"/>
      <c r="M29" s="282"/>
      <c r="N29" s="282"/>
      <c r="O29" s="282"/>
      <c r="P29" s="282"/>
      <c r="Q29" s="282"/>
      <c r="R29" s="282"/>
      <c r="S29" s="282"/>
      <c r="T29" s="282"/>
      <c r="U29" s="282"/>
      <c r="V29" s="282"/>
      <c r="W29" s="282"/>
      <c r="X29" s="282"/>
      <c r="Y29" s="282"/>
      <c r="Z29" s="282"/>
      <c r="AA29" s="282"/>
      <c r="AB29" s="282"/>
      <c r="AC29" s="282"/>
      <c r="AD29" s="282"/>
      <c r="AE29" s="282"/>
      <c r="AF29" s="282"/>
      <c r="AG29" s="282"/>
      <c r="AH29" s="282"/>
      <c r="AI29" s="282"/>
      <c r="AJ29" s="282"/>
      <c r="AK29" s="282"/>
      <c r="AL29" s="282"/>
      <c r="AM29" s="282"/>
      <c r="AN29" s="282"/>
      <c r="AO29" s="282"/>
      <c r="AP29" s="282"/>
      <c r="AQ29" s="282"/>
      <c r="AR29" s="282"/>
      <c r="AS29" s="282"/>
      <c r="AT29" s="282"/>
      <c r="AU29" s="282"/>
      <c r="AV29" s="282"/>
      <c r="AW29" s="282"/>
      <c r="AX29" s="282"/>
      <c r="AY29" s="282"/>
      <c r="AZ29" s="282"/>
      <c r="BA29" s="282"/>
      <c r="BB29" s="282"/>
      <c r="BC29" s="282"/>
      <c r="BD29" s="282"/>
      <c r="BE29" s="282"/>
      <c r="BF29" s="282"/>
      <c r="BG29" s="282"/>
      <c r="BH29" s="282"/>
      <c r="BI29" s="282"/>
      <c r="BJ29" s="282"/>
      <c r="BK29" s="282"/>
      <c r="BL29" s="282"/>
      <c r="BM29" s="282"/>
      <c r="BN29" s="282"/>
      <c r="BO29" s="282"/>
      <c r="BP29" s="282"/>
    </row>
    <row r="30" spans="1:68" ht="15" customHeight="1">
      <c r="A30" s="310"/>
      <c r="B30" s="83"/>
      <c r="C30" s="311" t="s">
        <v>46</v>
      </c>
      <c r="D30" s="306">
        <f>SUM('[1]0406012_L:0406062_L'!D30 )</f>
        <v>2237</v>
      </c>
      <c r="E30" s="307">
        <f>SUM('[1]0406012_L:0406062_L'!E30 )</f>
        <v>25</v>
      </c>
      <c r="F30" s="303"/>
      <c r="G30" s="282"/>
      <c r="H30" s="282"/>
      <c r="I30" s="282"/>
      <c r="J30" s="282"/>
      <c r="K30" s="282"/>
      <c r="L30" s="282"/>
      <c r="M30" s="282"/>
      <c r="N30" s="282"/>
      <c r="O30" s="282"/>
      <c r="P30" s="282"/>
      <c r="Q30" s="282"/>
      <c r="R30" s="282"/>
      <c r="S30" s="282"/>
      <c r="T30" s="282"/>
      <c r="U30" s="282"/>
      <c r="V30" s="282"/>
      <c r="W30" s="282"/>
      <c r="X30" s="282"/>
      <c r="Y30" s="282"/>
      <c r="Z30" s="282"/>
      <c r="AA30" s="282"/>
      <c r="AB30" s="282"/>
      <c r="AC30" s="282"/>
      <c r="AD30" s="282"/>
      <c r="AE30" s="282"/>
      <c r="AF30" s="282"/>
      <c r="AG30" s="282"/>
      <c r="AH30" s="282"/>
      <c r="AI30" s="282"/>
      <c r="AJ30" s="282"/>
      <c r="AK30" s="282"/>
      <c r="AL30" s="282"/>
      <c r="AM30" s="282"/>
      <c r="AN30" s="282"/>
      <c r="AO30" s="282"/>
      <c r="AP30" s="282"/>
      <c r="AQ30" s="282"/>
      <c r="AR30" s="282"/>
      <c r="AS30" s="282"/>
      <c r="AT30" s="282"/>
      <c r="AU30" s="282"/>
      <c r="AV30" s="282"/>
      <c r="AW30" s="282"/>
      <c r="AX30" s="282"/>
      <c r="AY30" s="282"/>
      <c r="AZ30" s="282"/>
      <c r="BA30" s="282"/>
      <c r="BB30" s="282"/>
      <c r="BC30" s="282"/>
      <c r="BD30" s="282"/>
      <c r="BE30" s="282"/>
      <c r="BF30" s="282"/>
      <c r="BG30" s="282"/>
      <c r="BH30" s="282"/>
      <c r="BI30" s="282"/>
      <c r="BJ30" s="282"/>
      <c r="BK30" s="282"/>
      <c r="BL30" s="282"/>
      <c r="BM30" s="282"/>
      <c r="BN30" s="282"/>
      <c r="BO30" s="282"/>
      <c r="BP30" s="282"/>
    </row>
    <row r="31" spans="1:68" ht="15" customHeight="1">
      <c r="A31" s="310"/>
      <c r="B31" s="89"/>
      <c r="C31" s="311" t="s">
        <v>13</v>
      </c>
      <c r="D31" s="308">
        <f>D29+D30</f>
        <v>3094</v>
      </c>
      <c r="E31" s="309">
        <f>E29+E30</f>
        <v>85</v>
      </c>
      <c r="F31" s="303"/>
      <c r="G31" s="282"/>
      <c r="H31" s="282"/>
      <c r="I31" s="282"/>
      <c r="J31" s="282"/>
      <c r="K31" s="282"/>
      <c r="L31" s="282"/>
      <c r="M31" s="282"/>
      <c r="N31" s="282"/>
      <c r="O31" s="282"/>
      <c r="P31" s="282"/>
      <c r="Q31" s="282"/>
      <c r="R31" s="282"/>
      <c r="S31" s="282"/>
      <c r="T31" s="282"/>
      <c r="U31" s="282"/>
      <c r="V31" s="282"/>
      <c r="W31" s="282"/>
      <c r="X31" s="282"/>
      <c r="Y31" s="282"/>
      <c r="Z31" s="282"/>
      <c r="AA31" s="282"/>
      <c r="AB31" s="282"/>
      <c r="AC31" s="282"/>
      <c r="AD31" s="282"/>
      <c r="AE31" s="282"/>
      <c r="AF31" s="282"/>
      <c r="AG31" s="282"/>
      <c r="AH31" s="282"/>
      <c r="AI31" s="282"/>
      <c r="AJ31" s="282"/>
      <c r="AK31" s="282"/>
      <c r="AL31" s="282"/>
      <c r="AM31" s="282"/>
      <c r="AN31" s="282"/>
      <c r="AO31" s="282"/>
      <c r="AP31" s="282"/>
      <c r="AQ31" s="282"/>
      <c r="AR31" s="282"/>
      <c r="AS31" s="282"/>
      <c r="AT31" s="282"/>
      <c r="AU31" s="282"/>
      <c r="AV31" s="282"/>
      <c r="AW31" s="282"/>
      <c r="AX31" s="282"/>
      <c r="AY31" s="282"/>
      <c r="AZ31" s="282"/>
      <c r="BA31" s="282"/>
      <c r="BB31" s="282"/>
      <c r="BC31" s="282"/>
      <c r="BD31" s="282"/>
      <c r="BE31" s="282"/>
      <c r="BF31" s="282"/>
      <c r="BG31" s="282"/>
      <c r="BH31" s="282"/>
      <c r="BI31" s="282"/>
      <c r="BJ31" s="282"/>
      <c r="BK31" s="282"/>
      <c r="BL31" s="282"/>
      <c r="BM31" s="282"/>
      <c r="BN31" s="282"/>
      <c r="BO31" s="282"/>
      <c r="BP31" s="282"/>
    </row>
    <row r="32" spans="1:68" ht="15" customHeight="1">
      <c r="A32" s="310" t="s">
        <v>76</v>
      </c>
      <c r="B32" s="83" t="s">
        <v>111</v>
      </c>
      <c r="C32" s="311" t="s">
        <v>104</v>
      </c>
      <c r="D32" s="306">
        <f>SUM('[1]0406012_L:0406062_L'!D32 )</f>
        <v>0</v>
      </c>
      <c r="E32" s="307">
        <f>SUM('[1]0406012_L:0406062_L'!E32 )</f>
        <v>0</v>
      </c>
      <c r="F32" s="303"/>
      <c r="G32" s="282"/>
      <c r="H32" s="282"/>
      <c r="I32" s="282"/>
      <c r="J32" s="282"/>
      <c r="K32" s="282"/>
      <c r="L32" s="282"/>
      <c r="M32" s="282"/>
      <c r="N32" s="282"/>
      <c r="O32" s="282"/>
      <c r="P32" s="282"/>
      <c r="Q32" s="282"/>
      <c r="R32" s="282"/>
      <c r="S32" s="282"/>
      <c r="T32" s="282"/>
      <c r="U32" s="282"/>
      <c r="V32" s="282"/>
      <c r="W32" s="282"/>
      <c r="X32" s="282"/>
      <c r="Y32" s="282"/>
      <c r="Z32" s="282"/>
      <c r="AA32" s="282"/>
      <c r="AB32" s="282"/>
      <c r="AC32" s="282"/>
      <c r="AD32" s="282"/>
      <c r="AE32" s="282"/>
      <c r="AF32" s="282"/>
      <c r="AG32" s="282"/>
      <c r="AH32" s="282"/>
      <c r="AI32" s="282"/>
      <c r="AJ32" s="282"/>
      <c r="AK32" s="282"/>
      <c r="AL32" s="282"/>
      <c r="AM32" s="282"/>
      <c r="AN32" s="282"/>
      <c r="AO32" s="282"/>
      <c r="AP32" s="282"/>
      <c r="AQ32" s="282"/>
      <c r="AR32" s="282"/>
      <c r="AS32" s="282"/>
      <c r="AT32" s="282"/>
      <c r="AU32" s="282"/>
      <c r="AV32" s="282"/>
      <c r="AW32" s="282"/>
      <c r="AX32" s="282"/>
      <c r="AY32" s="282"/>
      <c r="AZ32" s="282"/>
      <c r="BA32" s="282"/>
      <c r="BB32" s="282"/>
      <c r="BC32" s="282"/>
      <c r="BD32" s="282"/>
      <c r="BE32" s="282"/>
      <c r="BF32" s="282"/>
      <c r="BG32" s="282"/>
      <c r="BH32" s="282"/>
      <c r="BI32" s="282"/>
      <c r="BJ32" s="282"/>
      <c r="BK32" s="282"/>
      <c r="BL32" s="282"/>
      <c r="BM32" s="282"/>
      <c r="BN32" s="282"/>
      <c r="BO32" s="282"/>
      <c r="BP32" s="282"/>
    </row>
    <row r="33" spans="1:68" ht="15" customHeight="1">
      <c r="A33" s="310"/>
      <c r="B33" s="83"/>
      <c r="C33" s="311" t="s">
        <v>46</v>
      </c>
      <c r="D33" s="306">
        <f>SUM('[1]0406012_L:0406062_L'!D33 )</f>
        <v>30</v>
      </c>
      <c r="E33" s="307">
        <f>SUM('[1]0406012_L:0406062_L'!E33 )</f>
        <v>1</v>
      </c>
      <c r="F33" s="303"/>
      <c r="G33" s="282"/>
      <c r="H33" s="282"/>
      <c r="I33" s="282"/>
      <c r="J33" s="282"/>
      <c r="K33" s="282"/>
      <c r="L33" s="282"/>
      <c r="M33" s="282"/>
      <c r="N33" s="282"/>
      <c r="O33" s="282"/>
      <c r="P33" s="282"/>
      <c r="Q33" s="282"/>
      <c r="R33" s="282"/>
      <c r="S33" s="282"/>
      <c r="T33" s="282"/>
      <c r="U33" s="282"/>
      <c r="V33" s="282"/>
      <c r="W33" s="282"/>
      <c r="X33" s="282"/>
      <c r="Y33" s="282"/>
      <c r="Z33" s="282"/>
      <c r="AA33" s="282"/>
      <c r="AB33" s="282"/>
      <c r="AC33" s="282"/>
      <c r="AD33" s="282"/>
      <c r="AE33" s="282"/>
      <c r="AF33" s="282"/>
      <c r="AG33" s="282"/>
      <c r="AH33" s="282"/>
      <c r="AI33" s="282"/>
      <c r="AJ33" s="282"/>
      <c r="AK33" s="282"/>
      <c r="AL33" s="282"/>
      <c r="AM33" s="282"/>
      <c r="AN33" s="282"/>
      <c r="AO33" s="282"/>
      <c r="AP33" s="282"/>
      <c r="AQ33" s="282"/>
      <c r="AR33" s="282"/>
      <c r="AS33" s="282"/>
      <c r="AT33" s="282"/>
      <c r="AU33" s="282"/>
      <c r="AV33" s="282"/>
      <c r="AW33" s="282"/>
      <c r="AX33" s="282"/>
      <c r="AY33" s="282"/>
      <c r="AZ33" s="282"/>
      <c r="BA33" s="282"/>
      <c r="BB33" s="282"/>
      <c r="BC33" s="282"/>
      <c r="BD33" s="282"/>
      <c r="BE33" s="282"/>
      <c r="BF33" s="282"/>
      <c r="BG33" s="282"/>
      <c r="BH33" s="282"/>
      <c r="BI33" s="282"/>
      <c r="BJ33" s="282"/>
      <c r="BK33" s="282"/>
      <c r="BL33" s="282"/>
      <c r="BM33" s="282"/>
      <c r="BN33" s="282"/>
      <c r="BO33" s="282"/>
      <c r="BP33" s="282"/>
    </row>
    <row r="34" spans="1:68" ht="15" customHeight="1">
      <c r="A34" s="310"/>
      <c r="B34" s="83"/>
      <c r="C34" s="311" t="s">
        <v>13</v>
      </c>
      <c r="D34" s="308">
        <f>D32+D33</f>
        <v>30</v>
      </c>
      <c r="E34" s="309">
        <f>E32+E33</f>
        <v>1</v>
      </c>
      <c r="F34" s="303"/>
      <c r="G34" s="282"/>
      <c r="H34" s="282"/>
      <c r="I34" s="282"/>
      <c r="J34" s="282"/>
      <c r="K34" s="282"/>
      <c r="L34" s="282"/>
      <c r="M34" s="282"/>
      <c r="N34" s="282"/>
      <c r="O34" s="282"/>
      <c r="P34" s="282"/>
      <c r="Q34" s="282"/>
      <c r="R34" s="282"/>
      <c r="S34" s="282"/>
      <c r="T34" s="282"/>
      <c r="U34" s="282"/>
      <c r="V34" s="282"/>
      <c r="W34" s="282"/>
      <c r="X34" s="282"/>
      <c r="Y34" s="282"/>
      <c r="Z34" s="282"/>
      <c r="AA34" s="282"/>
      <c r="AB34" s="282"/>
      <c r="AC34" s="282"/>
      <c r="AD34" s="282"/>
      <c r="AE34" s="282"/>
      <c r="AF34" s="282"/>
      <c r="AG34" s="282"/>
      <c r="AH34" s="282"/>
      <c r="AI34" s="282"/>
      <c r="AJ34" s="282"/>
      <c r="AK34" s="282"/>
      <c r="AL34" s="282"/>
      <c r="AM34" s="282"/>
      <c r="AN34" s="282"/>
      <c r="AO34" s="282"/>
      <c r="AP34" s="282"/>
      <c r="AQ34" s="282"/>
      <c r="AR34" s="282"/>
      <c r="AS34" s="282"/>
      <c r="AT34" s="282"/>
      <c r="AU34" s="282"/>
      <c r="AV34" s="282"/>
      <c r="AW34" s="282"/>
      <c r="AX34" s="282"/>
      <c r="AY34" s="282"/>
      <c r="AZ34" s="282"/>
      <c r="BA34" s="282"/>
      <c r="BB34" s="282"/>
      <c r="BC34" s="282"/>
      <c r="BD34" s="282"/>
      <c r="BE34" s="282"/>
      <c r="BF34" s="282"/>
      <c r="BG34" s="282"/>
      <c r="BH34" s="282"/>
      <c r="BI34" s="282"/>
      <c r="BJ34" s="282"/>
      <c r="BK34" s="282"/>
      <c r="BL34" s="282"/>
      <c r="BM34" s="282"/>
      <c r="BN34" s="282"/>
      <c r="BO34" s="282"/>
      <c r="BP34" s="282"/>
    </row>
    <row r="35" spans="1:68" ht="15" customHeight="1">
      <c r="A35" s="310">
        <v>9</v>
      </c>
      <c r="B35" s="92" t="s">
        <v>112</v>
      </c>
      <c r="C35" s="311" t="s">
        <v>104</v>
      </c>
      <c r="D35" s="306">
        <f>SUM('[1]0406012_L:0406062_L'!D35 )</f>
        <v>0</v>
      </c>
      <c r="E35" s="307">
        <f>SUM('[1]0406012_L:0406062_L'!E35 )</f>
        <v>0</v>
      </c>
      <c r="F35" s="303"/>
      <c r="G35" s="282"/>
      <c r="H35" s="282"/>
      <c r="I35" s="282"/>
      <c r="J35" s="282"/>
      <c r="K35" s="282"/>
      <c r="L35" s="282"/>
      <c r="M35" s="282"/>
      <c r="N35" s="282"/>
      <c r="O35" s="282"/>
      <c r="P35" s="282"/>
      <c r="Q35" s="282"/>
      <c r="R35" s="282"/>
      <c r="S35" s="282"/>
      <c r="T35" s="282"/>
      <c r="U35" s="282"/>
      <c r="V35" s="282"/>
      <c r="W35" s="282"/>
      <c r="X35" s="282"/>
      <c r="Y35" s="282"/>
      <c r="Z35" s="282"/>
      <c r="AA35" s="282"/>
      <c r="AB35" s="282"/>
      <c r="AC35" s="282"/>
      <c r="AD35" s="282"/>
      <c r="AE35" s="282"/>
      <c r="AF35" s="282"/>
      <c r="AG35" s="282"/>
      <c r="AH35" s="282"/>
      <c r="AI35" s="282"/>
      <c r="AJ35" s="282"/>
      <c r="AK35" s="282"/>
      <c r="AL35" s="282"/>
      <c r="AM35" s="282"/>
      <c r="AN35" s="282"/>
      <c r="AO35" s="282"/>
      <c r="AP35" s="282"/>
      <c r="AQ35" s="282"/>
      <c r="AR35" s="282"/>
      <c r="AS35" s="282"/>
      <c r="AT35" s="282"/>
      <c r="AU35" s="282"/>
      <c r="AV35" s="282"/>
      <c r="AW35" s="282"/>
      <c r="AX35" s="282"/>
      <c r="AY35" s="282"/>
      <c r="AZ35" s="282"/>
      <c r="BA35" s="282"/>
      <c r="BB35" s="282"/>
      <c r="BC35" s="282"/>
      <c r="BD35" s="282"/>
      <c r="BE35" s="282"/>
      <c r="BF35" s="282"/>
      <c r="BG35" s="282"/>
      <c r="BH35" s="282"/>
      <c r="BI35" s="282"/>
      <c r="BJ35" s="282"/>
      <c r="BK35" s="282"/>
      <c r="BL35" s="282"/>
      <c r="BM35" s="282"/>
      <c r="BN35" s="282"/>
      <c r="BO35" s="282"/>
      <c r="BP35" s="282"/>
    </row>
    <row r="36" spans="1:68" ht="15" customHeight="1">
      <c r="A36" s="310"/>
      <c r="B36" s="92"/>
      <c r="C36" s="311" t="s">
        <v>46</v>
      </c>
      <c r="D36" s="306">
        <f>SUM('[1]0406012_L:0406062_L'!D36 )</f>
        <v>0</v>
      </c>
      <c r="E36" s="307">
        <f>SUM('[1]0406012_L:0406062_L'!E36 )</f>
        <v>0</v>
      </c>
      <c r="F36" s="303"/>
      <c r="G36" s="282"/>
      <c r="H36" s="282"/>
      <c r="I36" s="282"/>
      <c r="J36" s="282"/>
      <c r="K36" s="282"/>
      <c r="L36" s="282"/>
      <c r="M36" s="282"/>
      <c r="N36" s="282"/>
      <c r="O36" s="282"/>
      <c r="P36" s="282"/>
      <c r="Q36" s="282"/>
      <c r="R36" s="282"/>
      <c r="S36" s="282"/>
      <c r="T36" s="282"/>
      <c r="U36" s="282"/>
      <c r="V36" s="282"/>
      <c r="W36" s="282"/>
      <c r="X36" s="282"/>
      <c r="Y36" s="282"/>
      <c r="Z36" s="282"/>
      <c r="AA36" s="282"/>
      <c r="AB36" s="282"/>
      <c r="AC36" s="282"/>
      <c r="AD36" s="282"/>
      <c r="AE36" s="282"/>
      <c r="AF36" s="282"/>
      <c r="AG36" s="282"/>
      <c r="AH36" s="282"/>
      <c r="AI36" s="282"/>
      <c r="AJ36" s="282"/>
      <c r="AK36" s="282"/>
      <c r="AL36" s="282"/>
      <c r="AM36" s="282"/>
      <c r="AN36" s="282"/>
      <c r="AO36" s="282"/>
      <c r="AP36" s="282"/>
      <c r="AQ36" s="282"/>
      <c r="AR36" s="282"/>
      <c r="AS36" s="282"/>
      <c r="AT36" s="282"/>
      <c r="AU36" s="282"/>
      <c r="AV36" s="282"/>
      <c r="AW36" s="282"/>
      <c r="AX36" s="282"/>
      <c r="AY36" s="282"/>
      <c r="AZ36" s="282"/>
      <c r="BA36" s="282"/>
      <c r="BB36" s="282"/>
      <c r="BC36" s="282"/>
      <c r="BD36" s="282"/>
      <c r="BE36" s="282"/>
      <c r="BF36" s="282"/>
      <c r="BG36" s="282"/>
      <c r="BH36" s="282"/>
      <c r="BI36" s="282"/>
      <c r="BJ36" s="282"/>
      <c r="BK36" s="282"/>
      <c r="BL36" s="282"/>
      <c r="BM36" s="282"/>
      <c r="BN36" s="282"/>
      <c r="BO36" s="282"/>
      <c r="BP36" s="282"/>
    </row>
    <row r="37" spans="1:68" ht="15" customHeight="1">
      <c r="A37" s="310"/>
      <c r="B37" s="92"/>
      <c r="C37" s="311" t="s">
        <v>13</v>
      </c>
      <c r="D37" s="308">
        <f>D35+D36</f>
        <v>0</v>
      </c>
      <c r="E37" s="309">
        <f>E35+E36</f>
        <v>0</v>
      </c>
      <c r="F37" s="303"/>
      <c r="G37" s="282"/>
      <c r="H37" s="282"/>
      <c r="I37" s="282"/>
      <c r="J37" s="282"/>
      <c r="K37" s="282"/>
      <c r="L37" s="282"/>
      <c r="M37" s="282"/>
      <c r="N37" s="282"/>
      <c r="O37" s="282"/>
      <c r="P37" s="282"/>
      <c r="Q37" s="282"/>
      <c r="R37" s="282"/>
      <c r="S37" s="282"/>
      <c r="T37" s="282"/>
      <c r="U37" s="282"/>
      <c r="V37" s="282"/>
      <c r="W37" s="282"/>
      <c r="X37" s="282"/>
      <c r="Y37" s="282"/>
      <c r="Z37" s="282"/>
      <c r="AA37" s="282"/>
      <c r="AB37" s="282"/>
      <c r="AC37" s="282"/>
      <c r="AD37" s="282"/>
      <c r="AE37" s="282"/>
      <c r="AF37" s="282"/>
      <c r="AG37" s="282"/>
      <c r="AH37" s="282"/>
      <c r="AI37" s="282"/>
      <c r="AJ37" s="282"/>
      <c r="AK37" s="282"/>
      <c r="AL37" s="282"/>
      <c r="AM37" s="282"/>
      <c r="AN37" s="282"/>
      <c r="AO37" s="282"/>
      <c r="AP37" s="282"/>
      <c r="AQ37" s="282"/>
      <c r="AR37" s="282"/>
      <c r="AS37" s="282"/>
      <c r="AT37" s="282"/>
      <c r="AU37" s="282"/>
      <c r="AV37" s="282"/>
      <c r="AW37" s="282"/>
      <c r="AX37" s="282"/>
      <c r="AY37" s="282"/>
      <c r="AZ37" s="282"/>
      <c r="BA37" s="282"/>
      <c r="BB37" s="282"/>
      <c r="BC37" s="282"/>
      <c r="BD37" s="282"/>
      <c r="BE37" s="282"/>
      <c r="BF37" s="282"/>
      <c r="BG37" s="282"/>
      <c r="BH37" s="282"/>
      <c r="BI37" s="282"/>
      <c r="BJ37" s="282"/>
      <c r="BK37" s="282"/>
      <c r="BL37" s="282"/>
      <c r="BM37" s="282"/>
      <c r="BN37" s="282"/>
      <c r="BO37" s="282"/>
      <c r="BP37" s="282"/>
    </row>
    <row r="38" spans="1:68" ht="15" customHeight="1">
      <c r="A38" s="310">
        <v>10</v>
      </c>
      <c r="B38" s="98" t="s">
        <v>113</v>
      </c>
      <c r="C38" s="311" t="s">
        <v>104</v>
      </c>
      <c r="D38" s="306">
        <f>SUM('[1]0406012_L:0406062_L'!D38 )</f>
        <v>0</v>
      </c>
      <c r="E38" s="307">
        <f>SUM('[1]0406012_L:0406062_L'!E38 )</f>
        <v>0</v>
      </c>
      <c r="F38" s="303"/>
      <c r="G38" s="282"/>
      <c r="H38" s="282"/>
      <c r="I38" s="282"/>
      <c r="J38" s="282"/>
      <c r="K38" s="282"/>
      <c r="L38" s="282"/>
      <c r="M38" s="282"/>
      <c r="N38" s="282"/>
      <c r="O38" s="282"/>
      <c r="P38" s="282"/>
      <c r="Q38" s="282"/>
      <c r="R38" s="282"/>
      <c r="S38" s="282"/>
      <c r="T38" s="282"/>
      <c r="U38" s="282"/>
      <c r="V38" s="282"/>
      <c r="W38" s="282"/>
      <c r="X38" s="282"/>
      <c r="Y38" s="282"/>
      <c r="Z38" s="282"/>
      <c r="AA38" s="282"/>
      <c r="AB38" s="282"/>
      <c r="AC38" s="282"/>
      <c r="AD38" s="282"/>
      <c r="AE38" s="282"/>
      <c r="AF38" s="282"/>
      <c r="AG38" s="282"/>
      <c r="AH38" s="282"/>
      <c r="AI38" s="282"/>
      <c r="AJ38" s="282"/>
      <c r="AK38" s="282"/>
      <c r="AL38" s="282"/>
      <c r="AM38" s="282"/>
      <c r="AN38" s="282"/>
      <c r="AO38" s="282"/>
      <c r="AP38" s="282"/>
      <c r="AQ38" s="282"/>
      <c r="AR38" s="282"/>
      <c r="AS38" s="282"/>
      <c r="AT38" s="282"/>
      <c r="AU38" s="282"/>
      <c r="AV38" s="282"/>
      <c r="AW38" s="282"/>
      <c r="AX38" s="282"/>
      <c r="AY38" s="282"/>
      <c r="AZ38" s="282"/>
      <c r="BA38" s="282"/>
      <c r="BB38" s="282"/>
      <c r="BC38" s="282"/>
      <c r="BD38" s="282"/>
      <c r="BE38" s="282"/>
      <c r="BF38" s="282"/>
      <c r="BG38" s="282"/>
      <c r="BH38" s="282"/>
      <c r="BI38" s="282"/>
      <c r="BJ38" s="282"/>
      <c r="BK38" s="282"/>
      <c r="BL38" s="282"/>
      <c r="BM38" s="282"/>
      <c r="BN38" s="282"/>
      <c r="BO38" s="282"/>
      <c r="BP38" s="282"/>
    </row>
    <row r="39" spans="1:68" ht="15" customHeight="1">
      <c r="A39" s="310"/>
      <c r="B39" s="92"/>
      <c r="C39" s="311" t="s">
        <v>46</v>
      </c>
      <c r="D39" s="306">
        <f>SUM('[1]0406012_L:0406062_L'!D39 )</f>
        <v>0</v>
      </c>
      <c r="E39" s="307">
        <f>SUM('[1]0406012_L:0406062_L'!E39 )</f>
        <v>0</v>
      </c>
      <c r="F39" s="303"/>
      <c r="G39" s="282"/>
      <c r="H39" s="282"/>
      <c r="I39" s="282"/>
      <c r="J39" s="282"/>
      <c r="K39" s="282"/>
      <c r="L39" s="282"/>
      <c r="M39" s="282"/>
      <c r="N39" s="282"/>
      <c r="O39" s="282"/>
      <c r="P39" s="282"/>
      <c r="Q39" s="282"/>
      <c r="R39" s="282"/>
      <c r="S39" s="282"/>
      <c r="T39" s="282"/>
      <c r="U39" s="282"/>
      <c r="V39" s="282"/>
      <c r="W39" s="282"/>
      <c r="X39" s="282"/>
      <c r="Y39" s="282"/>
      <c r="Z39" s="282"/>
      <c r="AA39" s="282"/>
      <c r="AB39" s="282"/>
      <c r="AC39" s="282"/>
      <c r="AD39" s="282"/>
      <c r="AE39" s="282"/>
      <c r="AF39" s="282"/>
      <c r="AG39" s="282"/>
      <c r="AH39" s="282"/>
      <c r="AI39" s="282"/>
      <c r="AJ39" s="282"/>
      <c r="AK39" s="282"/>
      <c r="AL39" s="282"/>
      <c r="AM39" s="282"/>
      <c r="AN39" s="282"/>
      <c r="AO39" s="282"/>
      <c r="AP39" s="282"/>
      <c r="AQ39" s="282"/>
      <c r="AR39" s="282"/>
      <c r="AS39" s="282"/>
      <c r="AT39" s="282"/>
      <c r="AU39" s="282"/>
      <c r="AV39" s="282"/>
      <c r="AW39" s="282"/>
      <c r="AX39" s="282"/>
      <c r="AY39" s="282"/>
      <c r="AZ39" s="282"/>
      <c r="BA39" s="282"/>
      <c r="BB39" s="282"/>
      <c r="BC39" s="282"/>
      <c r="BD39" s="282"/>
      <c r="BE39" s="282"/>
      <c r="BF39" s="282"/>
      <c r="BG39" s="282"/>
      <c r="BH39" s="282"/>
      <c r="BI39" s="282"/>
      <c r="BJ39" s="282"/>
      <c r="BK39" s="282"/>
      <c r="BL39" s="282"/>
      <c r="BM39" s="282"/>
      <c r="BN39" s="282"/>
      <c r="BO39" s="282"/>
      <c r="BP39" s="282"/>
    </row>
    <row r="40" spans="1:68" ht="15" customHeight="1">
      <c r="A40" s="310"/>
      <c r="B40" s="99"/>
      <c r="C40" s="311" t="s">
        <v>13</v>
      </c>
      <c r="D40" s="308">
        <f>D38+D39</f>
        <v>0</v>
      </c>
      <c r="E40" s="309">
        <f>E38+E39</f>
        <v>0</v>
      </c>
      <c r="F40" s="303"/>
      <c r="G40" s="282"/>
      <c r="H40" s="282"/>
      <c r="I40" s="282"/>
      <c r="J40" s="282"/>
      <c r="K40" s="282"/>
      <c r="L40" s="282"/>
      <c r="M40" s="282"/>
      <c r="N40" s="282"/>
      <c r="O40" s="282"/>
      <c r="P40" s="282"/>
      <c r="Q40" s="282"/>
      <c r="R40" s="282"/>
      <c r="S40" s="282"/>
      <c r="T40" s="282"/>
      <c r="U40" s="282"/>
      <c r="V40" s="282"/>
      <c r="W40" s="282"/>
      <c r="X40" s="282"/>
      <c r="Y40" s="282"/>
      <c r="Z40" s="282"/>
      <c r="AA40" s="282"/>
      <c r="AB40" s="282"/>
      <c r="AC40" s="282"/>
      <c r="AD40" s="282"/>
      <c r="AE40" s="282"/>
      <c r="AF40" s="282"/>
      <c r="AG40" s="282"/>
      <c r="AH40" s="282"/>
      <c r="AI40" s="282"/>
      <c r="AJ40" s="282"/>
      <c r="AK40" s="282"/>
      <c r="AL40" s="282"/>
      <c r="AM40" s="282"/>
      <c r="AN40" s="282"/>
      <c r="AO40" s="282"/>
      <c r="AP40" s="282"/>
      <c r="AQ40" s="282"/>
      <c r="AR40" s="282"/>
      <c r="AS40" s="282"/>
      <c r="AT40" s="282"/>
      <c r="AU40" s="282"/>
      <c r="AV40" s="282"/>
      <c r="AW40" s="282"/>
      <c r="AX40" s="282"/>
      <c r="AY40" s="282"/>
      <c r="AZ40" s="282"/>
      <c r="BA40" s="282"/>
      <c r="BB40" s="282"/>
      <c r="BC40" s="282"/>
      <c r="BD40" s="282"/>
      <c r="BE40" s="282"/>
      <c r="BF40" s="282"/>
      <c r="BG40" s="282"/>
      <c r="BH40" s="282"/>
      <c r="BI40" s="282"/>
      <c r="BJ40" s="282"/>
      <c r="BK40" s="282"/>
      <c r="BL40" s="282"/>
      <c r="BM40" s="282"/>
      <c r="BN40" s="282"/>
      <c r="BO40" s="282"/>
      <c r="BP40" s="282"/>
    </row>
    <row r="41" spans="1:68" ht="15" customHeight="1">
      <c r="A41" s="310" t="s">
        <v>79</v>
      </c>
      <c r="B41" s="83" t="s">
        <v>114</v>
      </c>
      <c r="C41" s="311" t="s">
        <v>104</v>
      </c>
      <c r="D41" s="306">
        <f>SUM('[1]0406012_L:0406062_L'!D41 )</f>
        <v>0</v>
      </c>
      <c r="E41" s="307">
        <f>SUM('[1]0406012_L:0406062_L'!E41 )</f>
        <v>0</v>
      </c>
      <c r="F41" s="303"/>
      <c r="G41" s="282"/>
      <c r="H41" s="282"/>
      <c r="I41" s="282"/>
      <c r="J41" s="282"/>
      <c r="K41" s="282"/>
      <c r="L41" s="282"/>
      <c r="M41" s="282"/>
      <c r="N41" s="282"/>
      <c r="O41" s="282"/>
      <c r="P41" s="282"/>
      <c r="Q41" s="282"/>
      <c r="R41" s="282"/>
      <c r="S41" s="282"/>
      <c r="T41" s="282"/>
      <c r="U41" s="282"/>
      <c r="V41" s="282"/>
      <c r="W41" s="282"/>
      <c r="X41" s="282"/>
      <c r="Y41" s="282"/>
      <c r="Z41" s="282"/>
      <c r="AA41" s="282"/>
      <c r="AB41" s="282"/>
      <c r="AC41" s="282"/>
      <c r="AD41" s="282"/>
      <c r="AE41" s="282"/>
      <c r="AF41" s="282"/>
      <c r="AG41" s="282"/>
      <c r="AH41" s="282"/>
      <c r="AI41" s="282"/>
      <c r="AJ41" s="282"/>
      <c r="AK41" s="282"/>
      <c r="AL41" s="282"/>
      <c r="AM41" s="282"/>
      <c r="AN41" s="282"/>
      <c r="AO41" s="282"/>
      <c r="AP41" s="282"/>
      <c r="AQ41" s="282"/>
      <c r="AR41" s="282"/>
      <c r="AS41" s="282"/>
      <c r="AT41" s="282"/>
      <c r="AU41" s="282"/>
      <c r="AV41" s="282"/>
      <c r="AW41" s="282"/>
      <c r="AX41" s="282"/>
      <c r="AY41" s="282"/>
      <c r="AZ41" s="282"/>
      <c r="BA41" s="282"/>
      <c r="BB41" s="282"/>
      <c r="BC41" s="282"/>
      <c r="BD41" s="282"/>
      <c r="BE41" s="282"/>
      <c r="BF41" s="282"/>
      <c r="BG41" s="282"/>
      <c r="BH41" s="282"/>
      <c r="BI41" s="282"/>
      <c r="BJ41" s="282"/>
      <c r="BK41" s="282"/>
      <c r="BL41" s="282"/>
      <c r="BM41" s="282"/>
      <c r="BN41" s="282"/>
      <c r="BO41" s="282"/>
      <c r="BP41" s="282"/>
    </row>
    <row r="42" spans="1:68" ht="15" customHeight="1">
      <c r="A42" s="310"/>
      <c r="B42" s="83"/>
      <c r="C42" s="311" t="s">
        <v>46</v>
      </c>
      <c r="D42" s="306">
        <f>SUM('[1]0406012_L:0406062_L'!D42 )</f>
        <v>2</v>
      </c>
      <c r="E42" s="307">
        <f>SUM('[1]0406012_L:0406062_L'!E42 )</f>
        <v>1</v>
      </c>
      <c r="F42" s="303"/>
      <c r="G42" s="282"/>
      <c r="H42" s="282"/>
      <c r="I42" s="282"/>
      <c r="J42" s="282"/>
      <c r="K42" s="282"/>
      <c r="L42" s="282"/>
      <c r="M42" s="282"/>
      <c r="N42" s="282"/>
      <c r="O42" s="282"/>
      <c r="P42" s="282"/>
      <c r="Q42" s="282"/>
      <c r="R42" s="282"/>
      <c r="S42" s="282"/>
      <c r="T42" s="282"/>
      <c r="U42" s="282"/>
      <c r="V42" s="282"/>
      <c r="W42" s="282"/>
      <c r="X42" s="282"/>
      <c r="Y42" s="282"/>
      <c r="Z42" s="282"/>
      <c r="AA42" s="282"/>
      <c r="AB42" s="282"/>
      <c r="AC42" s="282"/>
      <c r="AD42" s="282"/>
      <c r="AE42" s="282"/>
      <c r="AF42" s="282"/>
      <c r="AG42" s="282"/>
      <c r="AH42" s="282"/>
      <c r="AI42" s="282"/>
      <c r="AJ42" s="282"/>
      <c r="AK42" s="282"/>
      <c r="AL42" s="282"/>
      <c r="AM42" s="282"/>
      <c r="AN42" s="282"/>
      <c r="AO42" s="282"/>
      <c r="AP42" s="282"/>
      <c r="AQ42" s="282"/>
      <c r="AR42" s="282"/>
      <c r="AS42" s="282"/>
      <c r="AT42" s="282"/>
      <c r="AU42" s="282"/>
      <c r="AV42" s="282"/>
      <c r="AW42" s="282"/>
      <c r="AX42" s="282"/>
      <c r="AY42" s="282"/>
      <c r="AZ42" s="282"/>
      <c r="BA42" s="282"/>
      <c r="BB42" s="282"/>
      <c r="BC42" s="282"/>
      <c r="BD42" s="282"/>
      <c r="BE42" s="282"/>
      <c r="BF42" s="282"/>
      <c r="BG42" s="282"/>
      <c r="BH42" s="282"/>
      <c r="BI42" s="282"/>
      <c r="BJ42" s="282"/>
      <c r="BK42" s="282"/>
      <c r="BL42" s="282"/>
      <c r="BM42" s="282"/>
      <c r="BN42" s="282"/>
      <c r="BO42" s="282"/>
      <c r="BP42" s="282"/>
    </row>
    <row r="43" spans="1:68" ht="15" customHeight="1">
      <c r="A43" s="310"/>
      <c r="B43" s="89"/>
      <c r="C43" s="311" t="s">
        <v>13</v>
      </c>
      <c r="D43" s="308">
        <f>D41+D42</f>
        <v>2</v>
      </c>
      <c r="E43" s="309">
        <f>E41+E42</f>
        <v>1</v>
      </c>
      <c r="F43" s="303"/>
      <c r="G43" s="282"/>
      <c r="H43" s="282"/>
      <c r="I43" s="282"/>
      <c r="J43" s="282"/>
      <c r="K43" s="282"/>
      <c r="L43" s="282"/>
      <c r="M43" s="282"/>
      <c r="N43" s="282"/>
      <c r="O43" s="282"/>
      <c r="P43" s="282"/>
      <c r="Q43" s="282"/>
      <c r="R43" s="282"/>
      <c r="S43" s="282"/>
      <c r="T43" s="282"/>
      <c r="U43" s="282"/>
      <c r="V43" s="282"/>
      <c r="W43" s="282"/>
      <c r="X43" s="282"/>
      <c r="Y43" s="282"/>
      <c r="Z43" s="282"/>
      <c r="AA43" s="282"/>
      <c r="AB43" s="282"/>
      <c r="AC43" s="282"/>
      <c r="AD43" s="282"/>
      <c r="AE43" s="282"/>
      <c r="AF43" s="282"/>
      <c r="AG43" s="282"/>
      <c r="AH43" s="282"/>
      <c r="AI43" s="282"/>
      <c r="AJ43" s="282"/>
      <c r="AK43" s="282"/>
      <c r="AL43" s="282"/>
      <c r="AM43" s="282"/>
      <c r="AN43" s="282"/>
      <c r="AO43" s="282"/>
      <c r="AP43" s="282"/>
      <c r="AQ43" s="282"/>
      <c r="AR43" s="282"/>
      <c r="AS43" s="282"/>
      <c r="AT43" s="282"/>
      <c r="AU43" s="282"/>
      <c r="AV43" s="282"/>
      <c r="AW43" s="282"/>
      <c r="AX43" s="282"/>
      <c r="AY43" s="282"/>
      <c r="AZ43" s="282"/>
      <c r="BA43" s="282"/>
      <c r="BB43" s="282"/>
      <c r="BC43" s="282"/>
      <c r="BD43" s="282"/>
      <c r="BE43" s="282"/>
      <c r="BF43" s="282"/>
      <c r="BG43" s="282"/>
      <c r="BH43" s="282"/>
      <c r="BI43" s="282"/>
      <c r="BJ43" s="282"/>
      <c r="BK43" s="282"/>
      <c r="BL43" s="282"/>
      <c r="BM43" s="282"/>
      <c r="BN43" s="282"/>
      <c r="BO43" s="282"/>
      <c r="BP43" s="282"/>
    </row>
    <row r="44" spans="1:68" ht="15" customHeight="1">
      <c r="A44" s="310" t="s">
        <v>80</v>
      </c>
      <c r="B44" s="83" t="s">
        <v>115</v>
      </c>
      <c r="C44" s="311" t="s">
        <v>104</v>
      </c>
      <c r="D44" s="306">
        <f>SUM('[1]0406012_L:0406062_L'!D44 )</f>
        <v>0</v>
      </c>
      <c r="E44" s="307">
        <f>SUM('[1]0406012_L:0406062_L'!E44 )</f>
        <v>0</v>
      </c>
      <c r="F44" s="303"/>
      <c r="G44" s="282"/>
      <c r="H44" s="282"/>
      <c r="I44" s="282"/>
      <c r="J44" s="282"/>
      <c r="K44" s="282"/>
      <c r="L44" s="282"/>
      <c r="M44" s="282"/>
      <c r="N44" s="282"/>
      <c r="O44" s="282"/>
      <c r="P44" s="282"/>
      <c r="Q44" s="282"/>
      <c r="R44" s="282"/>
      <c r="S44" s="282"/>
      <c r="T44" s="282"/>
      <c r="U44" s="282"/>
      <c r="V44" s="282"/>
      <c r="W44" s="282"/>
      <c r="X44" s="282"/>
      <c r="Y44" s="282"/>
      <c r="Z44" s="282"/>
      <c r="AA44" s="282"/>
      <c r="AB44" s="282"/>
      <c r="AC44" s="282"/>
      <c r="AD44" s="282"/>
      <c r="AE44" s="282"/>
      <c r="AF44" s="282"/>
      <c r="AG44" s="282"/>
      <c r="AH44" s="282"/>
      <c r="AI44" s="282"/>
      <c r="AJ44" s="282"/>
      <c r="AK44" s="282"/>
      <c r="AL44" s="282"/>
      <c r="AM44" s="282"/>
      <c r="AN44" s="282"/>
      <c r="AO44" s="282"/>
      <c r="AP44" s="282"/>
      <c r="AQ44" s="282"/>
      <c r="AR44" s="282"/>
      <c r="AS44" s="282"/>
      <c r="AT44" s="282"/>
      <c r="AU44" s="282"/>
      <c r="AV44" s="282"/>
      <c r="AW44" s="282"/>
      <c r="AX44" s="282"/>
      <c r="AY44" s="282"/>
      <c r="AZ44" s="282"/>
      <c r="BA44" s="282"/>
      <c r="BB44" s="282"/>
      <c r="BC44" s="282"/>
      <c r="BD44" s="282"/>
      <c r="BE44" s="282"/>
      <c r="BF44" s="282"/>
      <c r="BG44" s="282"/>
      <c r="BH44" s="282"/>
      <c r="BI44" s="282"/>
      <c r="BJ44" s="282"/>
      <c r="BK44" s="282"/>
      <c r="BL44" s="282"/>
      <c r="BM44" s="282"/>
      <c r="BN44" s="282"/>
      <c r="BO44" s="282"/>
      <c r="BP44" s="282"/>
    </row>
    <row r="45" spans="1:68" ht="15" customHeight="1">
      <c r="A45" s="310"/>
      <c r="B45" s="83"/>
      <c r="C45" s="311" t="s">
        <v>46</v>
      </c>
      <c r="D45" s="306">
        <f>SUM('[1]0406012_L:0406062_L'!D45 )</f>
        <v>0</v>
      </c>
      <c r="E45" s="307">
        <f>SUM('[1]0406012_L:0406062_L'!E45 )</f>
        <v>0</v>
      </c>
      <c r="F45" s="303"/>
      <c r="G45" s="282"/>
      <c r="H45" s="282"/>
      <c r="I45" s="282"/>
      <c r="J45" s="282"/>
      <c r="K45" s="282"/>
      <c r="L45" s="282"/>
      <c r="M45" s="282"/>
      <c r="N45" s="282"/>
      <c r="O45" s="282"/>
      <c r="P45" s="282"/>
      <c r="Q45" s="282"/>
      <c r="R45" s="282"/>
      <c r="S45" s="282"/>
      <c r="T45" s="282"/>
      <c r="U45" s="282"/>
      <c r="V45" s="282"/>
      <c r="W45" s="282"/>
      <c r="X45" s="282"/>
      <c r="Y45" s="282"/>
      <c r="Z45" s="282"/>
      <c r="AA45" s="282"/>
      <c r="AB45" s="282"/>
      <c r="AC45" s="282"/>
      <c r="AD45" s="282"/>
      <c r="AE45" s="282"/>
      <c r="AF45" s="282"/>
      <c r="AG45" s="282"/>
      <c r="AH45" s="282"/>
      <c r="AI45" s="282"/>
      <c r="AJ45" s="282"/>
      <c r="AK45" s="282"/>
      <c r="AL45" s="282"/>
      <c r="AM45" s="282"/>
      <c r="AN45" s="282"/>
      <c r="AO45" s="282"/>
      <c r="AP45" s="282"/>
      <c r="AQ45" s="282"/>
      <c r="AR45" s="282"/>
      <c r="AS45" s="282"/>
      <c r="AT45" s="282"/>
      <c r="AU45" s="282"/>
      <c r="AV45" s="282"/>
      <c r="AW45" s="282"/>
      <c r="AX45" s="282"/>
      <c r="AY45" s="282"/>
      <c r="AZ45" s="282"/>
      <c r="BA45" s="282"/>
      <c r="BB45" s="282"/>
      <c r="BC45" s="282"/>
      <c r="BD45" s="282"/>
      <c r="BE45" s="282"/>
      <c r="BF45" s="282"/>
      <c r="BG45" s="282"/>
      <c r="BH45" s="282"/>
      <c r="BI45" s="282"/>
      <c r="BJ45" s="282"/>
      <c r="BK45" s="282"/>
      <c r="BL45" s="282"/>
      <c r="BM45" s="282"/>
      <c r="BN45" s="282"/>
      <c r="BO45" s="282"/>
      <c r="BP45" s="282"/>
    </row>
    <row r="46" spans="1:68" ht="15" customHeight="1">
      <c r="A46" s="310"/>
      <c r="B46" s="89"/>
      <c r="C46" s="311" t="s">
        <v>13</v>
      </c>
      <c r="D46" s="308">
        <f>D44+D45</f>
        <v>0</v>
      </c>
      <c r="E46" s="309">
        <f>E44+E45</f>
        <v>0</v>
      </c>
      <c r="F46" s="303"/>
      <c r="G46" s="282"/>
      <c r="H46" s="282"/>
      <c r="I46" s="282"/>
      <c r="J46" s="282"/>
      <c r="K46" s="282"/>
      <c r="L46" s="282"/>
      <c r="M46" s="282"/>
      <c r="N46" s="282"/>
      <c r="O46" s="282"/>
      <c r="P46" s="282"/>
      <c r="Q46" s="282"/>
      <c r="R46" s="282"/>
      <c r="S46" s="282"/>
      <c r="T46" s="282"/>
      <c r="U46" s="282"/>
      <c r="V46" s="282"/>
      <c r="W46" s="282"/>
      <c r="X46" s="282"/>
      <c r="Y46" s="282"/>
      <c r="Z46" s="282"/>
      <c r="AA46" s="282"/>
      <c r="AB46" s="282"/>
      <c r="AC46" s="282"/>
      <c r="AD46" s="282"/>
      <c r="AE46" s="282"/>
      <c r="AF46" s="282"/>
      <c r="AG46" s="282"/>
      <c r="AH46" s="282"/>
      <c r="AI46" s="282"/>
      <c r="AJ46" s="282"/>
      <c r="AK46" s="282"/>
      <c r="AL46" s="282"/>
      <c r="AM46" s="282"/>
      <c r="AN46" s="282"/>
      <c r="AO46" s="282"/>
      <c r="AP46" s="282"/>
      <c r="AQ46" s="282"/>
      <c r="AR46" s="282"/>
      <c r="AS46" s="282"/>
      <c r="AT46" s="282"/>
      <c r="AU46" s="282"/>
      <c r="AV46" s="282"/>
      <c r="AW46" s="282"/>
      <c r="AX46" s="282"/>
      <c r="AY46" s="282"/>
      <c r="AZ46" s="282"/>
      <c r="BA46" s="282"/>
      <c r="BB46" s="282"/>
      <c r="BC46" s="282"/>
      <c r="BD46" s="282"/>
      <c r="BE46" s="282"/>
      <c r="BF46" s="282"/>
      <c r="BG46" s="282"/>
      <c r="BH46" s="282"/>
      <c r="BI46" s="282"/>
      <c r="BJ46" s="282"/>
      <c r="BK46" s="282"/>
      <c r="BL46" s="282"/>
      <c r="BM46" s="282"/>
      <c r="BN46" s="282"/>
      <c r="BO46" s="282"/>
      <c r="BP46" s="282"/>
    </row>
    <row r="47" spans="1:68" ht="15" customHeight="1">
      <c r="A47" s="310" t="s">
        <v>81</v>
      </c>
      <c r="B47" s="83" t="s">
        <v>116</v>
      </c>
      <c r="C47" s="311" t="s">
        <v>104</v>
      </c>
      <c r="D47" s="306">
        <f>SUM('[1]0406012_L:0406062_L'!D47 )</f>
        <v>0</v>
      </c>
      <c r="E47" s="307">
        <f>SUM('[1]0406012_L:0406062_L'!E47 )</f>
        <v>0</v>
      </c>
      <c r="F47" s="303"/>
      <c r="G47" s="282"/>
      <c r="H47" s="282"/>
      <c r="I47" s="282"/>
      <c r="J47" s="282"/>
      <c r="K47" s="282"/>
      <c r="L47" s="282"/>
      <c r="M47" s="282"/>
      <c r="N47" s="282"/>
      <c r="O47" s="282"/>
      <c r="P47" s="282"/>
      <c r="Q47" s="282"/>
      <c r="R47" s="282"/>
      <c r="S47" s="282"/>
      <c r="T47" s="282"/>
      <c r="U47" s="282"/>
      <c r="V47" s="282"/>
      <c r="W47" s="282"/>
      <c r="X47" s="282"/>
      <c r="Y47" s="282"/>
      <c r="Z47" s="282"/>
      <c r="AA47" s="282"/>
      <c r="AB47" s="282"/>
      <c r="AC47" s="282"/>
      <c r="AD47" s="282"/>
      <c r="AE47" s="282"/>
      <c r="AF47" s="282"/>
      <c r="AG47" s="282"/>
      <c r="AH47" s="282"/>
      <c r="AI47" s="282"/>
      <c r="AJ47" s="282"/>
      <c r="AK47" s="282"/>
      <c r="AL47" s="282"/>
      <c r="AM47" s="282"/>
      <c r="AN47" s="282"/>
      <c r="AO47" s="282"/>
      <c r="AP47" s="282"/>
      <c r="AQ47" s="282"/>
      <c r="AR47" s="282"/>
      <c r="AS47" s="282"/>
      <c r="AT47" s="282"/>
      <c r="AU47" s="282"/>
      <c r="AV47" s="282"/>
      <c r="AW47" s="282"/>
      <c r="AX47" s="282"/>
      <c r="AY47" s="282"/>
      <c r="AZ47" s="282"/>
      <c r="BA47" s="282"/>
      <c r="BB47" s="282"/>
      <c r="BC47" s="282"/>
      <c r="BD47" s="282"/>
      <c r="BE47" s="282"/>
      <c r="BF47" s="282"/>
      <c r="BG47" s="282"/>
      <c r="BH47" s="282"/>
      <c r="BI47" s="282"/>
      <c r="BJ47" s="282"/>
      <c r="BK47" s="282"/>
      <c r="BL47" s="282"/>
      <c r="BM47" s="282"/>
      <c r="BN47" s="282"/>
      <c r="BO47" s="282"/>
      <c r="BP47" s="282"/>
    </row>
    <row r="48" spans="1:68" ht="15" customHeight="1">
      <c r="A48" s="310"/>
      <c r="B48" s="83"/>
      <c r="C48" s="311" t="s">
        <v>46</v>
      </c>
      <c r="D48" s="306">
        <f>SUM('[1]0406012_L:0406062_L'!D48 )</f>
        <v>0</v>
      </c>
      <c r="E48" s="307">
        <f>SUM('[1]0406012_L:0406062_L'!E48 )</f>
        <v>0</v>
      </c>
      <c r="F48" s="303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282"/>
      <c r="U48" s="282"/>
      <c r="V48" s="282"/>
      <c r="W48" s="282"/>
      <c r="X48" s="282"/>
      <c r="Y48" s="282"/>
      <c r="Z48" s="282"/>
      <c r="AA48" s="282"/>
      <c r="AB48" s="282"/>
      <c r="AC48" s="282"/>
      <c r="AD48" s="282"/>
      <c r="AE48" s="282"/>
      <c r="AF48" s="282"/>
      <c r="AG48" s="282"/>
      <c r="AH48" s="282"/>
      <c r="AI48" s="282"/>
      <c r="AJ48" s="282"/>
      <c r="AK48" s="282"/>
      <c r="AL48" s="282"/>
      <c r="AM48" s="282"/>
      <c r="AN48" s="282"/>
      <c r="AO48" s="282"/>
      <c r="AP48" s="282"/>
      <c r="AQ48" s="282"/>
      <c r="AR48" s="282"/>
      <c r="AS48" s="282"/>
      <c r="AT48" s="282"/>
      <c r="AU48" s="282"/>
      <c r="AV48" s="282"/>
      <c r="AW48" s="282"/>
      <c r="AX48" s="282"/>
      <c r="AY48" s="282"/>
      <c r="AZ48" s="282"/>
      <c r="BA48" s="282"/>
      <c r="BB48" s="282"/>
      <c r="BC48" s="282"/>
      <c r="BD48" s="282"/>
      <c r="BE48" s="282"/>
      <c r="BF48" s="282"/>
      <c r="BG48" s="282"/>
      <c r="BH48" s="282"/>
      <c r="BI48" s="282"/>
      <c r="BJ48" s="282"/>
      <c r="BK48" s="282"/>
      <c r="BL48" s="282"/>
      <c r="BM48" s="282"/>
      <c r="BN48" s="282"/>
      <c r="BO48" s="282"/>
      <c r="BP48" s="282"/>
    </row>
    <row r="49" spans="1:68" ht="15" customHeight="1">
      <c r="A49" s="310"/>
      <c r="B49" s="89"/>
      <c r="C49" s="311" t="s">
        <v>13</v>
      </c>
      <c r="D49" s="308">
        <f>D47+D48</f>
        <v>0</v>
      </c>
      <c r="E49" s="309">
        <f>E47+E48</f>
        <v>0</v>
      </c>
      <c r="F49" s="303"/>
      <c r="G49" s="282"/>
      <c r="H49" s="282"/>
      <c r="I49" s="282"/>
      <c r="J49" s="282"/>
      <c r="K49" s="282"/>
      <c r="L49" s="282"/>
      <c r="M49" s="282"/>
      <c r="N49" s="282"/>
      <c r="O49" s="282"/>
      <c r="P49" s="282"/>
      <c r="Q49" s="282"/>
      <c r="R49" s="282"/>
      <c r="S49" s="282"/>
      <c r="T49" s="282"/>
      <c r="U49" s="282"/>
      <c r="V49" s="282"/>
      <c r="W49" s="282"/>
      <c r="X49" s="282"/>
      <c r="Y49" s="282"/>
      <c r="Z49" s="282"/>
      <c r="AA49" s="282"/>
      <c r="AB49" s="282"/>
      <c r="AC49" s="282"/>
      <c r="AD49" s="282"/>
      <c r="AE49" s="282"/>
      <c r="AF49" s="282"/>
      <c r="AG49" s="282"/>
      <c r="AH49" s="282"/>
      <c r="AI49" s="282"/>
      <c r="AJ49" s="282"/>
      <c r="AK49" s="282"/>
      <c r="AL49" s="282"/>
      <c r="AM49" s="282"/>
      <c r="AN49" s="282"/>
      <c r="AO49" s="282"/>
      <c r="AP49" s="282"/>
      <c r="AQ49" s="282"/>
      <c r="AR49" s="282"/>
      <c r="AS49" s="282"/>
      <c r="AT49" s="282"/>
      <c r="AU49" s="282"/>
      <c r="AV49" s="282"/>
      <c r="AW49" s="282"/>
      <c r="AX49" s="282"/>
      <c r="AY49" s="282"/>
      <c r="AZ49" s="282"/>
      <c r="BA49" s="282"/>
      <c r="BB49" s="282"/>
      <c r="BC49" s="282"/>
      <c r="BD49" s="282"/>
      <c r="BE49" s="282"/>
      <c r="BF49" s="282"/>
      <c r="BG49" s="282"/>
      <c r="BH49" s="282"/>
      <c r="BI49" s="282"/>
      <c r="BJ49" s="282"/>
      <c r="BK49" s="282"/>
      <c r="BL49" s="282"/>
      <c r="BM49" s="282"/>
      <c r="BN49" s="282"/>
      <c r="BO49" s="282"/>
      <c r="BP49" s="282"/>
    </row>
    <row r="50" spans="1:68" ht="15" customHeight="1">
      <c r="A50" s="310" t="s">
        <v>82</v>
      </c>
      <c r="B50" s="83" t="s">
        <v>117</v>
      </c>
      <c r="C50" s="311" t="s">
        <v>104</v>
      </c>
      <c r="D50" s="306">
        <f>SUM('[1]0406012_L:0406062_L'!D50 )</f>
        <v>0</v>
      </c>
      <c r="E50" s="307">
        <f>SUM('[1]0406012_L:0406062_L'!E50 )</f>
        <v>0</v>
      </c>
      <c r="F50" s="303"/>
      <c r="G50" s="282"/>
      <c r="H50" s="282"/>
      <c r="I50" s="282"/>
      <c r="J50" s="282"/>
      <c r="K50" s="282"/>
      <c r="L50" s="282"/>
      <c r="M50" s="282"/>
      <c r="N50" s="282"/>
      <c r="O50" s="282"/>
      <c r="P50" s="282"/>
      <c r="Q50" s="282"/>
      <c r="R50" s="282"/>
      <c r="S50" s="282"/>
      <c r="T50" s="282"/>
      <c r="U50" s="282"/>
      <c r="V50" s="282"/>
      <c r="W50" s="282"/>
      <c r="X50" s="282"/>
      <c r="Y50" s="282"/>
      <c r="Z50" s="282"/>
      <c r="AA50" s="282"/>
      <c r="AB50" s="282"/>
      <c r="AC50" s="282"/>
      <c r="AD50" s="282"/>
      <c r="AE50" s="282"/>
      <c r="AF50" s="282"/>
      <c r="AG50" s="282"/>
      <c r="AH50" s="282"/>
      <c r="AI50" s="282"/>
      <c r="AJ50" s="282"/>
      <c r="AK50" s="282"/>
      <c r="AL50" s="282"/>
      <c r="AM50" s="282"/>
      <c r="AN50" s="282"/>
      <c r="AO50" s="282"/>
      <c r="AP50" s="282"/>
      <c r="AQ50" s="282"/>
      <c r="AR50" s="282"/>
      <c r="AS50" s="282"/>
      <c r="AT50" s="282"/>
      <c r="AU50" s="282"/>
      <c r="AV50" s="282"/>
      <c r="AW50" s="282"/>
      <c r="AX50" s="282"/>
      <c r="AY50" s="282"/>
      <c r="AZ50" s="282"/>
      <c r="BA50" s="282"/>
      <c r="BB50" s="282"/>
      <c r="BC50" s="282"/>
      <c r="BD50" s="282"/>
      <c r="BE50" s="282"/>
      <c r="BF50" s="282"/>
      <c r="BG50" s="282"/>
      <c r="BH50" s="282"/>
      <c r="BI50" s="282"/>
      <c r="BJ50" s="282"/>
      <c r="BK50" s="282"/>
      <c r="BL50" s="282"/>
      <c r="BM50" s="282"/>
      <c r="BN50" s="282"/>
      <c r="BO50" s="282"/>
      <c r="BP50" s="282"/>
    </row>
    <row r="51" spans="1:68" ht="15" customHeight="1">
      <c r="A51" s="310"/>
      <c r="B51" s="83"/>
      <c r="C51" s="311" t="s">
        <v>46</v>
      </c>
      <c r="D51" s="306">
        <f>SUM('[1]0406012_L:0406062_L'!D51 )</f>
        <v>0</v>
      </c>
      <c r="E51" s="307">
        <f>SUM('[1]0406012_L:0406062_L'!E51 )</f>
        <v>0</v>
      </c>
      <c r="F51" s="303"/>
      <c r="G51" s="282"/>
      <c r="H51" s="282"/>
      <c r="I51" s="282"/>
      <c r="J51" s="282"/>
      <c r="K51" s="282"/>
      <c r="L51" s="282"/>
      <c r="M51" s="282"/>
      <c r="N51" s="282"/>
      <c r="O51" s="282"/>
      <c r="P51" s="282"/>
      <c r="Q51" s="282"/>
      <c r="R51" s="282"/>
      <c r="S51" s="282"/>
      <c r="T51" s="282"/>
      <c r="U51" s="282"/>
      <c r="V51" s="282"/>
      <c r="W51" s="282"/>
      <c r="X51" s="282"/>
      <c r="Y51" s="282"/>
      <c r="Z51" s="282"/>
      <c r="AA51" s="282"/>
      <c r="AB51" s="282"/>
      <c r="AC51" s="282"/>
      <c r="AD51" s="282"/>
      <c r="AE51" s="282"/>
      <c r="AF51" s="282"/>
      <c r="AG51" s="282"/>
      <c r="AH51" s="282"/>
      <c r="AI51" s="282"/>
      <c r="AJ51" s="282"/>
      <c r="AK51" s="282"/>
      <c r="AL51" s="282"/>
      <c r="AM51" s="282"/>
      <c r="AN51" s="282"/>
      <c r="AO51" s="282"/>
      <c r="AP51" s="282"/>
      <c r="AQ51" s="282"/>
      <c r="AR51" s="282"/>
      <c r="AS51" s="282"/>
      <c r="AT51" s="282"/>
      <c r="AU51" s="282"/>
      <c r="AV51" s="282"/>
      <c r="AW51" s="282"/>
      <c r="AX51" s="282"/>
      <c r="AY51" s="282"/>
      <c r="AZ51" s="282"/>
      <c r="BA51" s="282"/>
      <c r="BB51" s="282"/>
      <c r="BC51" s="282"/>
      <c r="BD51" s="282"/>
      <c r="BE51" s="282"/>
      <c r="BF51" s="282"/>
      <c r="BG51" s="282"/>
      <c r="BH51" s="282"/>
      <c r="BI51" s="282"/>
      <c r="BJ51" s="282"/>
      <c r="BK51" s="282"/>
      <c r="BL51" s="282"/>
      <c r="BM51" s="282"/>
      <c r="BN51" s="282"/>
      <c r="BO51" s="282"/>
      <c r="BP51" s="282"/>
    </row>
    <row r="52" spans="1:68" ht="15" customHeight="1">
      <c r="A52" s="310"/>
      <c r="B52" s="89"/>
      <c r="C52" s="311" t="s">
        <v>13</v>
      </c>
      <c r="D52" s="308">
        <f>D50+D51</f>
        <v>0</v>
      </c>
      <c r="E52" s="309">
        <f>E50+E51</f>
        <v>0</v>
      </c>
      <c r="F52" s="303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282"/>
      <c r="U52" s="282"/>
      <c r="V52" s="282"/>
      <c r="W52" s="282"/>
      <c r="X52" s="282"/>
      <c r="Y52" s="282"/>
      <c r="Z52" s="282"/>
      <c r="AA52" s="282"/>
      <c r="AB52" s="282"/>
      <c r="AC52" s="282"/>
      <c r="AD52" s="282"/>
      <c r="AE52" s="282"/>
      <c r="AF52" s="282"/>
      <c r="AG52" s="282"/>
      <c r="AH52" s="282"/>
      <c r="AI52" s="282"/>
      <c r="AJ52" s="282"/>
      <c r="AK52" s="282"/>
      <c r="AL52" s="282"/>
      <c r="AM52" s="282"/>
      <c r="AN52" s="282"/>
      <c r="AO52" s="282"/>
      <c r="AP52" s="282"/>
      <c r="AQ52" s="282"/>
      <c r="AR52" s="282"/>
      <c r="AS52" s="282"/>
      <c r="AT52" s="282"/>
      <c r="AU52" s="282"/>
      <c r="AV52" s="282"/>
      <c r="AW52" s="282"/>
      <c r="AX52" s="282"/>
      <c r="AY52" s="282"/>
      <c r="AZ52" s="282"/>
      <c r="BA52" s="282"/>
      <c r="BB52" s="282"/>
      <c r="BC52" s="282"/>
      <c r="BD52" s="282"/>
      <c r="BE52" s="282"/>
      <c r="BF52" s="282"/>
      <c r="BG52" s="282"/>
      <c r="BH52" s="282"/>
      <c r="BI52" s="282"/>
      <c r="BJ52" s="282"/>
      <c r="BK52" s="282"/>
      <c r="BL52" s="282"/>
      <c r="BM52" s="282"/>
      <c r="BN52" s="282"/>
      <c r="BO52" s="282"/>
      <c r="BP52" s="282"/>
    </row>
    <row r="53" spans="1:68" ht="15" customHeight="1">
      <c r="A53" s="310" t="s">
        <v>83</v>
      </c>
      <c r="B53" s="101" t="s">
        <v>118</v>
      </c>
      <c r="C53" s="311" t="s">
        <v>104</v>
      </c>
      <c r="D53" s="306">
        <f>SUM('[1]0406012_L:0406062_L'!D53 )</f>
        <v>0</v>
      </c>
      <c r="E53" s="307">
        <f>SUM('[1]0406012_L:0406062_L'!E53 )</f>
        <v>0</v>
      </c>
      <c r="F53" s="303"/>
      <c r="G53" s="282"/>
      <c r="H53" s="282"/>
      <c r="I53" s="282"/>
      <c r="J53" s="282"/>
      <c r="K53" s="282"/>
      <c r="L53" s="282"/>
      <c r="M53" s="282"/>
      <c r="N53" s="282"/>
      <c r="O53" s="282"/>
      <c r="P53" s="282"/>
      <c r="Q53" s="282"/>
      <c r="R53" s="282"/>
      <c r="S53" s="282"/>
      <c r="T53" s="282"/>
      <c r="U53" s="282"/>
      <c r="V53" s="282"/>
      <c r="W53" s="282"/>
      <c r="X53" s="282"/>
      <c r="Y53" s="282"/>
      <c r="Z53" s="282"/>
      <c r="AA53" s="282"/>
      <c r="AB53" s="282"/>
      <c r="AC53" s="282"/>
      <c r="AD53" s="282"/>
      <c r="AE53" s="282"/>
      <c r="AF53" s="282"/>
      <c r="AG53" s="282"/>
      <c r="AH53" s="282"/>
      <c r="AI53" s="282"/>
      <c r="AJ53" s="282"/>
      <c r="AK53" s="282"/>
      <c r="AL53" s="282"/>
      <c r="AM53" s="282"/>
      <c r="AN53" s="282"/>
      <c r="AO53" s="282"/>
      <c r="AP53" s="282"/>
      <c r="AQ53" s="282"/>
      <c r="AR53" s="282"/>
      <c r="AS53" s="282"/>
      <c r="AT53" s="282"/>
      <c r="AU53" s="282"/>
      <c r="AV53" s="282"/>
      <c r="AW53" s="282"/>
      <c r="AX53" s="282"/>
      <c r="AY53" s="282"/>
      <c r="AZ53" s="282"/>
      <c r="BA53" s="282"/>
      <c r="BB53" s="282"/>
      <c r="BC53" s="282"/>
      <c r="BD53" s="282"/>
      <c r="BE53" s="282"/>
      <c r="BF53" s="282"/>
      <c r="BG53" s="282"/>
      <c r="BH53" s="282"/>
      <c r="BI53" s="282"/>
      <c r="BJ53" s="282"/>
      <c r="BK53" s="282"/>
      <c r="BL53" s="282"/>
      <c r="BM53" s="282"/>
      <c r="BN53" s="282"/>
      <c r="BO53" s="282"/>
      <c r="BP53" s="282"/>
    </row>
    <row r="54" spans="1:68" ht="15" customHeight="1">
      <c r="A54" s="310"/>
      <c r="B54" s="101"/>
      <c r="C54" s="311" t="s">
        <v>46</v>
      </c>
      <c r="D54" s="306">
        <f>SUM('[1]0406012_L:0406062_L'!D54 )</f>
        <v>1</v>
      </c>
      <c r="E54" s="307">
        <f>SUM('[1]0406012_L:0406062_L'!E54 )</f>
        <v>0</v>
      </c>
      <c r="F54" s="303"/>
      <c r="G54" s="282"/>
      <c r="H54" s="282"/>
      <c r="I54" s="282"/>
      <c r="J54" s="282"/>
      <c r="K54" s="282"/>
      <c r="L54" s="282"/>
      <c r="M54" s="282"/>
      <c r="N54" s="282"/>
      <c r="O54" s="282"/>
      <c r="P54" s="282"/>
      <c r="Q54" s="282"/>
      <c r="R54" s="282"/>
      <c r="S54" s="282"/>
      <c r="T54" s="282"/>
      <c r="U54" s="282"/>
      <c r="V54" s="282"/>
      <c r="W54" s="282"/>
      <c r="X54" s="282"/>
      <c r="Y54" s="282"/>
      <c r="Z54" s="282"/>
      <c r="AA54" s="282"/>
      <c r="AB54" s="282"/>
      <c r="AC54" s="282"/>
      <c r="AD54" s="282"/>
      <c r="AE54" s="282"/>
      <c r="AF54" s="282"/>
      <c r="AG54" s="282"/>
      <c r="AH54" s="282"/>
      <c r="AI54" s="282"/>
      <c r="AJ54" s="282"/>
      <c r="AK54" s="282"/>
      <c r="AL54" s="282"/>
      <c r="AM54" s="282"/>
      <c r="AN54" s="282"/>
      <c r="AO54" s="282"/>
      <c r="AP54" s="282"/>
      <c r="AQ54" s="282"/>
      <c r="AR54" s="282"/>
      <c r="AS54" s="282"/>
      <c r="AT54" s="282"/>
      <c r="AU54" s="282"/>
      <c r="AV54" s="282"/>
      <c r="AW54" s="282"/>
      <c r="AX54" s="282"/>
      <c r="AY54" s="282"/>
      <c r="AZ54" s="282"/>
      <c r="BA54" s="282"/>
      <c r="BB54" s="282"/>
      <c r="BC54" s="282"/>
      <c r="BD54" s="282"/>
      <c r="BE54" s="282"/>
      <c r="BF54" s="282"/>
      <c r="BG54" s="282"/>
      <c r="BH54" s="282"/>
      <c r="BI54" s="282"/>
      <c r="BJ54" s="282"/>
      <c r="BK54" s="282"/>
      <c r="BL54" s="282"/>
      <c r="BM54" s="282"/>
      <c r="BN54" s="282"/>
      <c r="BO54" s="282"/>
      <c r="BP54" s="282"/>
    </row>
    <row r="55" spans="1:68" ht="15" customHeight="1">
      <c r="A55" s="310"/>
      <c r="B55" s="101"/>
      <c r="C55" s="311" t="s">
        <v>13</v>
      </c>
      <c r="D55" s="308">
        <f>D53+D54</f>
        <v>1</v>
      </c>
      <c r="E55" s="309">
        <f>E53+E54</f>
        <v>0</v>
      </c>
      <c r="F55" s="303"/>
      <c r="G55" s="282"/>
      <c r="H55" s="282"/>
      <c r="I55" s="282"/>
      <c r="J55" s="282"/>
      <c r="K55" s="282"/>
      <c r="L55" s="282"/>
      <c r="M55" s="282"/>
      <c r="N55" s="282"/>
      <c r="O55" s="282"/>
      <c r="P55" s="282"/>
      <c r="Q55" s="282"/>
      <c r="R55" s="282"/>
      <c r="S55" s="282"/>
      <c r="T55" s="282"/>
      <c r="U55" s="282"/>
      <c r="V55" s="282"/>
      <c r="W55" s="282"/>
      <c r="X55" s="282"/>
      <c r="Y55" s="282"/>
      <c r="Z55" s="282"/>
      <c r="AA55" s="282"/>
      <c r="AB55" s="282"/>
      <c r="AC55" s="282"/>
      <c r="AD55" s="282"/>
      <c r="AE55" s="282"/>
      <c r="AF55" s="282"/>
      <c r="AG55" s="282"/>
      <c r="AH55" s="282"/>
      <c r="AI55" s="282"/>
      <c r="AJ55" s="282"/>
      <c r="AK55" s="282"/>
      <c r="AL55" s="282"/>
      <c r="AM55" s="282"/>
      <c r="AN55" s="282"/>
      <c r="AO55" s="282"/>
      <c r="AP55" s="282"/>
      <c r="AQ55" s="282"/>
      <c r="AR55" s="282"/>
      <c r="AS55" s="282"/>
      <c r="AT55" s="282"/>
      <c r="AU55" s="282"/>
      <c r="AV55" s="282"/>
      <c r="AW55" s="282"/>
      <c r="AX55" s="282"/>
      <c r="AY55" s="282"/>
      <c r="AZ55" s="282"/>
      <c r="BA55" s="282"/>
      <c r="BB55" s="282"/>
      <c r="BC55" s="282"/>
      <c r="BD55" s="282"/>
      <c r="BE55" s="282"/>
      <c r="BF55" s="282"/>
      <c r="BG55" s="282"/>
      <c r="BH55" s="282"/>
      <c r="BI55" s="282"/>
      <c r="BJ55" s="282"/>
      <c r="BK55" s="282"/>
      <c r="BL55" s="282"/>
      <c r="BM55" s="282"/>
      <c r="BN55" s="282"/>
      <c r="BO55" s="282"/>
      <c r="BP55" s="282"/>
    </row>
    <row r="56" spans="1:68" ht="15" customHeight="1">
      <c r="A56" s="310" t="s">
        <v>84</v>
      </c>
      <c r="B56" s="92" t="s">
        <v>119</v>
      </c>
      <c r="C56" s="311" t="s">
        <v>104</v>
      </c>
      <c r="D56" s="306">
        <f>SUM('[1]0406012_L:0406062_L'!D56 )</f>
        <v>0</v>
      </c>
      <c r="E56" s="307">
        <f>SUM('[1]0406012_L:0406062_L'!E56 )</f>
        <v>0</v>
      </c>
      <c r="F56" s="303"/>
      <c r="G56" s="282"/>
      <c r="H56" s="282"/>
      <c r="I56" s="282"/>
      <c r="J56" s="282"/>
      <c r="K56" s="282"/>
      <c r="L56" s="282"/>
      <c r="M56" s="282"/>
      <c r="N56" s="282"/>
      <c r="O56" s="282"/>
      <c r="P56" s="282"/>
      <c r="Q56" s="282"/>
      <c r="R56" s="282"/>
      <c r="S56" s="282"/>
      <c r="T56" s="282"/>
      <c r="U56" s="282"/>
      <c r="V56" s="282"/>
      <c r="W56" s="282"/>
      <c r="X56" s="282"/>
      <c r="Y56" s="282"/>
      <c r="Z56" s="282"/>
      <c r="AA56" s="282"/>
      <c r="AB56" s="282"/>
      <c r="AC56" s="282"/>
      <c r="AD56" s="282"/>
      <c r="AE56" s="282"/>
      <c r="AF56" s="282"/>
      <c r="AG56" s="282"/>
      <c r="AH56" s="282"/>
      <c r="AI56" s="282"/>
      <c r="AJ56" s="282"/>
      <c r="AK56" s="282"/>
      <c r="AL56" s="282"/>
      <c r="AM56" s="282"/>
      <c r="AN56" s="282"/>
      <c r="AO56" s="282"/>
      <c r="AP56" s="282"/>
      <c r="AQ56" s="282"/>
      <c r="AR56" s="282"/>
      <c r="AS56" s="282"/>
      <c r="AT56" s="282"/>
      <c r="AU56" s="282"/>
      <c r="AV56" s="282"/>
      <c r="AW56" s="282"/>
      <c r="AX56" s="282"/>
      <c r="AY56" s="282"/>
      <c r="AZ56" s="282"/>
      <c r="BA56" s="282"/>
      <c r="BB56" s="282"/>
      <c r="BC56" s="282"/>
      <c r="BD56" s="282"/>
      <c r="BE56" s="282"/>
      <c r="BF56" s="282"/>
      <c r="BG56" s="282"/>
      <c r="BH56" s="282"/>
      <c r="BI56" s="282"/>
      <c r="BJ56" s="282"/>
      <c r="BK56" s="282"/>
      <c r="BL56" s="282"/>
      <c r="BM56" s="282"/>
      <c r="BN56" s="282"/>
      <c r="BO56" s="282"/>
      <c r="BP56" s="282"/>
    </row>
    <row r="57" spans="1:68" ht="15" customHeight="1">
      <c r="A57" s="310"/>
      <c r="B57" s="92"/>
      <c r="C57" s="311" t="s">
        <v>46</v>
      </c>
      <c r="D57" s="306">
        <f>SUM('[1]0406012_L:0406062_L'!D57 )</f>
        <v>1</v>
      </c>
      <c r="E57" s="307">
        <f>SUM('[1]0406012_L:0406062_L'!E57 )</f>
        <v>0</v>
      </c>
      <c r="F57" s="303"/>
      <c r="G57" s="282"/>
      <c r="H57" s="282"/>
      <c r="I57" s="282"/>
      <c r="J57" s="282"/>
      <c r="K57" s="282"/>
      <c r="L57" s="282"/>
      <c r="M57" s="282"/>
      <c r="N57" s="282"/>
      <c r="O57" s="282"/>
      <c r="P57" s="282"/>
      <c r="Q57" s="282"/>
      <c r="R57" s="282"/>
      <c r="S57" s="282"/>
      <c r="T57" s="282"/>
      <c r="U57" s="282"/>
      <c r="V57" s="282"/>
      <c r="W57" s="282"/>
      <c r="X57" s="282"/>
      <c r="Y57" s="282"/>
      <c r="Z57" s="282"/>
      <c r="AA57" s="282"/>
      <c r="AB57" s="282"/>
      <c r="AC57" s="282"/>
      <c r="AD57" s="282"/>
      <c r="AE57" s="282"/>
      <c r="AF57" s="282"/>
      <c r="AG57" s="282"/>
      <c r="AH57" s="282"/>
      <c r="AI57" s="282"/>
      <c r="AJ57" s="282"/>
      <c r="AK57" s="282"/>
      <c r="AL57" s="282"/>
      <c r="AM57" s="282"/>
      <c r="AN57" s="282"/>
      <c r="AO57" s="282"/>
      <c r="AP57" s="282"/>
      <c r="AQ57" s="282"/>
      <c r="AR57" s="282"/>
      <c r="AS57" s="282"/>
      <c r="AT57" s="282"/>
      <c r="AU57" s="282"/>
      <c r="AV57" s="282"/>
      <c r="AW57" s="282"/>
      <c r="AX57" s="282"/>
      <c r="AY57" s="282"/>
      <c r="AZ57" s="282"/>
      <c r="BA57" s="282"/>
      <c r="BB57" s="282"/>
      <c r="BC57" s="282"/>
      <c r="BD57" s="282"/>
      <c r="BE57" s="282"/>
      <c r="BF57" s="282"/>
      <c r="BG57" s="282"/>
      <c r="BH57" s="282"/>
      <c r="BI57" s="282"/>
      <c r="BJ57" s="282"/>
      <c r="BK57" s="282"/>
      <c r="BL57" s="282"/>
      <c r="BM57" s="282"/>
      <c r="BN57" s="282"/>
      <c r="BO57" s="282"/>
      <c r="BP57" s="282"/>
    </row>
    <row r="58" spans="1:68" ht="15" customHeight="1">
      <c r="A58" s="310"/>
      <c r="B58" s="99"/>
      <c r="C58" s="311" t="s">
        <v>13</v>
      </c>
      <c r="D58" s="308">
        <f>D56+D57</f>
        <v>1</v>
      </c>
      <c r="E58" s="309">
        <f>E56+E57</f>
        <v>0</v>
      </c>
      <c r="F58" s="303"/>
      <c r="G58" s="282"/>
      <c r="H58" s="282"/>
      <c r="I58" s="282"/>
      <c r="J58" s="282"/>
      <c r="K58" s="282"/>
      <c r="L58" s="282"/>
      <c r="M58" s="282"/>
      <c r="N58" s="282"/>
      <c r="O58" s="282"/>
      <c r="P58" s="282"/>
      <c r="Q58" s="282"/>
      <c r="R58" s="282"/>
      <c r="S58" s="282"/>
      <c r="T58" s="282"/>
      <c r="U58" s="282"/>
      <c r="V58" s="282"/>
      <c r="W58" s="282"/>
      <c r="X58" s="282"/>
      <c r="Y58" s="282"/>
      <c r="Z58" s="282"/>
      <c r="AA58" s="282"/>
      <c r="AB58" s="282"/>
      <c r="AC58" s="282"/>
      <c r="AD58" s="282"/>
      <c r="AE58" s="282"/>
      <c r="AF58" s="282"/>
      <c r="AG58" s="282"/>
      <c r="AH58" s="282"/>
      <c r="AI58" s="282"/>
      <c r="AJ58" s="282"/>
      <c r="AK58" s="282"/>
      <c r="AL58" s="282"/>
      <c r="AM58" s="282"/>
      <c r="AN58" s="282"/>
      <c r="AO58" s="282"/>
      <c r="AP58" s="282"/>
      <c r="AQ58" s="282"/>
      <c r="AR58" s="282"/>
      <c r="AS58" s="282"/>
      <c r="AT58" s="282"/>
      <c r="AU58" s="282"/>
      <c r="AV58" s="282"/>
      <c r="AW58" s="282"/>
      <c r="AX58" s="282"/>
      <c r="AY58" s="282"/>
      <c r="AZ58" s="282"/>
      <c r="BA58" s="282"/>
      <c r="BB58" s="282"/>
      <c r="BC58" s="282"/>
      <c r="BD58" s="282"/>
      <c r="BE58" s="282"/>
      <c r="BF58" s="282"/>
      <c r="BG58" s="282"/>
      <c r="BH58" s="282"/>
      <c r="BI58" s="282"/>
      <c r="BJ58" s="282"/>
      <c r="BK58" s="282"/>
      <c r="BL58" s="282"/>
      <c r="BM58" s="282"/>
      <c r="BN58" s="282"/>
      <c r="BO58" s="282"/>
      <c r="BP58" s="282"/>
    </row>
    <row r="59" spans="1:68" ht="16.350000000000001" customHeight="1">
      <c r="A59" s="312" t="s">
        <v>189</v>
      </c>
      <c r="B59" s="313"/>
      <c r="C59" s="314" t="s">
        <v>104</v>
      </c>
      <c r="D59" s="315">
        <f>D11+D14+D17+D20+D23+D26+D29+D32+D35+D38+D41+D44+D47+D50+D53+D56</f>
        <v>862</v>
      </c>
      <c r="E59" s="316">
        <f>E11+E14+E17+E20+E23+E26+E29+E32+E35+E38+E41+E44+E47+E50+E53+E56</f>
        <v>62</v>
      </c>
      <c r="F59" s="303"/>
      <c r="G59" s="282"/>
      <c r="H59" s="282"/>
      <c r="I59" s="282"/>
      <c r="J59" s="282"/>
      <c r="K59" s="282"/>
      <c r="L59" s="282"/>
      <c r="M59" s="282"/>
      <c r="N59" s="282"/>
      <c r="O59" s="282"/>
      <c r="P59" s="282"/>
      <c r="Q59" s="282"/>
      <c r="R59" s="282"/>
      <c r="S59" s="282"/>
      <c r="T59" s="282"/>
      <c r="U59" s="282"/>
      <c r="V59" s="282"/>
      <c r="W59" s="282"/>
      <c r="X59" s="282"/>
      <c r="Y59" s="282"/>
      <c r="Z59" s="282"/>
      <c r="AA59" s="282"/>
      <c r="AB59" s="282"/>
      <c r="AC59" s="282"/>
      <c r="AD59" s="282"/>
      <c r="AE59" s="282"/>
      <c r="AF59" s="282"/>
      <c r="AG59" s="282"/>
      <c r="AH59" s="282"/>
      <c r="AI59" s="282"/>
      <c r="AJ59" s="282"/>
      <c r="AK59" s="282"/>
      <c r="AL59" s="282"/>
      <c r="AM59" s="282"/>
      <c r="AN59" s="282"/>
      <c r="AO59" s="282"/>
      <c r="AP59" s="282"/>
      <c r="AQ59" s="282"/>
      <c r="AR59" s="282"/>
      <c r="AS59" s="282"/>
      <c r="AT59" s="282"/>
      <c r="AU59" s="282"/>
      <c r="AV59" s="282"/>
      <c r="AW59" s="282"/>
      <c r="AX59" s="282"/>
      <c r="AY59" s="282"/>
      <c r="AZ59" s="282"/>
      <c r="BA59" s="282"/>
      <c r="BB59" s="282"/>
      <c r="BC59" s="282"/>
      <c r="BD59" s="282"/>
      <c r="BE59" s="282"/>
      <c r="BF59" s="282"/>
      <c r="BG59" s="282"/>
      <c r="BH59" s="282"/>
      <c r="BI59" s="282"/>
      <c r="BJ59" s="282"/>
      <c r="BK59" s="282"/>
      <c r="BL59" s="282"/>
      <c r="BM59" s="282"/>
      <c r="BN59" s="282"/>
      <c r="BO59" s="282"/>
      <c r="BP59" s="282"/>
    </row>
    <row r="60" spans="1:68" ht="16.350000000000001" customHeight="1">
      <c r="A60" s="317"/>
      <c r="B60" s="318"/>
      <c r="C60" s="314" t="s">
        <v>46</v>
      </c>
      <c r="D60" s="315">
        <f>D12+D15+D18+D21+D24+D27+D30+D33+D36+D39+D42+D45+D48+D51+D54+D57</f>
        <v>2276</v>
      </c>
      <c r="E60" s="316">
        <f>E12+E15+E18+E21+E24+E27+E30+E33+E36+E39+E42+E45+E48+E51+E54+E57</f>
        <v>28</v>
      </c>
      <c r="F60" s="303"/>
      <c r="G60" s="282"/>
      <c r="H60" s="282"/>
      <c r="I60" s="282"/>
      <c r="J60" s="282"/>
      <c r="K60" s="282"/>
      <c r="L60" s="282"/>
      <c r="M60" s="282"/>
      <c r="N60" s="282"/>
      <c r="O60" s="282"/>
      <c r="P60" s="282"/>
      <c r="Q60" s="282"/>
      <c r="R60" s="282"/>
      <c r="S60" s="282"/>
      <c r="T60" s="282"/>
      <c r="U60" s="282"/>
      <c r="V60" s="282"/>
      <c r="W60" s="282"/>
      <c r="X60" s="282"/>
      <c r="Y60" s="282"/>
      <c r="Z60" s="282"/>
      <c r="AA60" s="282"/>
      <c r="AB60" s="282"/>
      <c r="AC60" s="282"/>
      <c r="AD60" s="282"/>
      <c r="AE60" s="282"/>
      <c r="AF60" s="282"/>
      <c r="AG60" s="282"/>
      <c r="AH60" s="282"/>
      <c r="AI60" s="282"/>
      <c r="AJ60" s="282"/>
      <c r="AK60" s="282"/>
      <c r="AL60" s="282"/>
      <c r="AM60" s="282"/>
      <c r="AN60" s="282"/>
      <c r="AO60" s="282"/>
      <c r="AP60" s="282"/>
      <c r="AQ60" s="282"/>
      <c r="AR60" s="282"/>
      <c r="AS60" s="282"/>
      <c r="AT60" s="282"/>
      <c r="AU60" s="282"/>
      <c r="AV60" s="282"/>
      <c r="AW60" s="282"/>
      <c r="AX60" s="282"/>
      <c r="AY60" s="282"/>
      <c r="AZ60" s="282"/>
      <c r="BA60" s="282"/>
      <c r="BB60" s="282"/>
      <c r="BC60" s="282"/>
      <c r="BD60" s="282"/>
      <c r="BE60" s="282"/>
      <c r="BF60" s="282"/>
      <c r="BG60" s="282"/>
      <c r="BH60" s="282"/>
      <c r="BI60" s="282"/>
      <c r="BJ60" s="282"/>
      <c r="BK60" s="282"/>
      <c r="BL60" s="282"/>
      <c r="BM60" s="282"/>
      <c r="BN60" s="282"/>
      <c r="BO60" s="282"/>
      <c r="BP60" s="282"/>
    </row>
    <row r="61" spans="1:68" ht="16.350000000000001" customHeight="1" thickBot="1">
      <c r="A61" s="319"/>
      <c r="B61" s="320"/>
      <c r="C61" s="321" t="s">
        <v>13</v>
      </c>
      <c r="D61" s="322">
        <f>D59+D60</f>
        <v>3138</v>
      </c>
      <c r="E61" s="323">
        <f>E59+E60</f>
        <v>90</v>
      </c>
      <c r="F61" s="303"/>
      <c r="G61" s="303"/>
      <c r="H61" s="282"/>
      <c r="I61" s="282"/>
      <c r="J61" s="282"/>
      <c r="K61" s="282"/>
      <c r="L61" s="282"/>
      <c r="M61" s="282"/>
      <c r="N61" s="282"/>
      <c r="O61" s="282"/>
      <c r="P61" s="282"/>
      <c r="Q61" s="282"/>
      <c r="R61" s="282"/>
      <c r="S61" s="282"/>
      <c r="T61" s="282"/>
      <c r="U61" s="282"/>
      <c r="V61" s="282"/>
      <c r="W61" s="282"/>
      <c r="X61" s="282"/>
      <c r="Y61" s="282"/>
      <c r="Z61" s="282"/>
      <c r="AA61" s="282"/>
      <c r="AB61" s="282"/>
      <c r="AC61" s="282"/>
      <c r="AD61" s="282"/>
      <c r="AE61" s="282"/>
      <c r="AF61" s="282"/>
      <c r="AG61" s="282"/>
      <c r="AH61" s="282"/>
      <c r="AI61" s="282"/>
      <c r="AJ61" s="282"/>
      <c r="AK61" s="282"/>
      <c r="AL61" s="282"/>
      <c r="AM61" s="282"/>
      <c r="AN61" s="282"/>
      <c r="AO61" s="282"/>
      <c r="AP61" s="282"/>
      <c r="AQ61" s="282"/>
      <c r="AR61" s="282"/>
      <c r="AS61" s="282"/>
      <c r="AT61" s="282"/>
      <c r="AU61" s="282"/>
      <c r="AV61" s="282"/>
      <c r="AW61" s="282"/>
      <c r="AX61" s="282"/>
      <c r="AY61" s="282"/>
      <c r="AZ61" s="282"/>
      <c r="BA61" s="282"/>
      <c r="BB61" s="282"/>
      <c r="BC61" s="282"/>
      <c r="BD61" s="282"/>
      <c r="BE61" s="282"/>
      <c r="BF61" s="282"/>
      <c r="BG61" s="282"/>
      <c r="BH61" s="282"/>
      <c r="BI61" s="282"/>
      <c r="BJ61" s="282"/>
      <c r="BK61" s="282"/>
      <c r="BL61" s="282"/>
      <c r="BM61" s="282"/>
      <c r="BN61" s="282"/>
      <c r="BO61" s="282"/>
      <c r="BP61" s="282"/>
    </row>
    <row r="62" spans="1:68">
      <c r="A62" s="324"/>
      <c r="B62" s="324"/>
      <c r="C62" s="282"/>
      <c r="D62" s="282"/>
      <c r="E62" s="282"/>
      <c r="F62" s="282"/>
      <c r="G62" s="282"/>
      <c r="H62" s="282"/>
      <c r="I62" s="282"/>
      <c r="J62" s="282"/>
      <c r="K62" s="282"/>
      <c r="L62" s="282"/>
      <c r="M62" s="282"/>
      <c r="N62" s="282"/>
      <c r="O62" s="282"/>
      <c r="P62" s="282"/>
      <c r="Q62" s="282"/>
      <c r="R62" s="282"/>
      <c r="S62" s="282"/>
      <c r="T62" s="282"/>
      <c r="U62" s="282"/>
      <c r="V62" s="282"/>
      <c r="W62" s="282"/>
      <c r="X62" s="282"/>
      <c r="Y62" s="282"/>
      <c r="Z62" s="282"/>
      <c r="AA62" s="282"/>
      <c r="AB62" s="282"/>
      <c r="AC62" s="282"/>
      <c r="AD62" s="282"/>
      <c r="AE62" s="282"/>
      <c r="AF62" s="282"/>
      <c r="AG62" s="282"/>
      <c r="AH62" s="282"/>
      <c r="AI62" s="282"/>
      <c r="AJ62" s="282"/>
      <c r="AK62" s="282"/>
      <c r="AL62" s="282"/>
      <c r="AM62" s="282"/>
      <c r="AN62" s="282"/>
      <c r="AO62" s="282"/>
      <c r="AP62" s="282"/>
      <c r="AQ62" s="282"/>
      <c r="AR62" s="282"/>
      <c r="AS62" s="282"/>
      <c r="AT62" s="282"/>
      <c r="AU62" s="282"/>
      <c r="AV62" s="282"/>
      <c r="AW62" s="282"/>
      <c r="AX62" s="282"/>
      <c r="AY62" s="282"/>
      <c r="AZ62" s="282"/>
      <c r="BA62" s="282"/>
      <c r="BB62" s="282"/>
      <c r="BC62" s="282"/>
      <c r="BD62" s="282"/>
      <c r="BE62" s="282"/>
      <c r="BF62" s="282"/>
      <c r="BG62" s="282"/>
      <c r="BH62" s="282"/>
      <c r="BI62" s="282"/>
      <c r="BJ62" s="282"/>
      <c r="BK62" s="282"/>
      <c r="BL62" s="282"/>
      <c r="BM62" s="282"/>
      <c r="BN62" s="282"/>
      <c r="BO62" s="282"/>
      <c r="BP62" s="282"/>
    </row>
    <row r="63" spans="1:68">
      <c r="A63" s="324"/>
      <c r="B63" s="324"/>
      <c r="C63" s="325"/>
      <c r="D63" s="326"/>
      <c r="E63" s="282"/>
      <c r="F63" s="303"/>
      <c r="G63" s="303"/>
      <c r="H63" s="282"/>
      <c r="I63" s="282"/>
      <c r="J63" s="282"/>
      <c r="K63" s="282"/>
      <c r="L63" s="282"/>
      <c r="M63" s="282"/>
      <c r="N63" s="282"/>
      <c r="O63" s="282"/>
      <c r="P63" s="282"/>
      <c r="Q63" s="282"/>
      <c r="R63" s="282"/>
      <c r="S63" s="282"/>
      <c r="T63" s="282"/>
      <c r="U63" s="282"/>
      <c r="V63" s="282"/>
      <c r="W63" s="282"/>
      <c r="X63" s="282"/>
      <c r="Y63" s="282"/>
      <c r="Z63" s="282"/>
      <c r="AA63" s="282"/>
      <c r="AB63" s="282"/>
      <c r="AC63" s="282"/>
      <c r="AD63" s="282"/>
      <c r="AE63" s="282"/>
      <c r="AF63" s="282"/>
      <c r="AG63" s="282"/>
      <c r="AH63" s="282"/>
      <c r="AI63" s="282"/>
      <c r="AJ63" s="282"/>
      <c r="AK63" s="282"/>
      <c r="AL63" s="282"/>
      <c r="AM63" s="282"/>
      <c r="AN63" s="282"/>
      <c r="AO63" s="282"/>
      <c r="AP63" s="282"/>
      <c r="AQ63" s="282"/>
      <c r="AR63" s="282"/>
      <c r="AS63" s="282"/>
      <c r="AT63" s="282"/>
      <c r="AU63" s="282"/>
      <c r="AV63" s="282"/>
      <c r="AW63" s="282"/>
      <c r="AX63" s="282"/>
      <c r="AY63" s="282"/>
      <c r="AZ63" s="282"/>
      <c r="BA63" s="282"/>
      <c r="BB63" s="282"/>
      <c r="BC63" s="282"/>
      <c r="BD63" s="282"/>
      <c r="BE63" s="282"/>
      <c r="BF63" s="282"/>
      <c r="BG63" s="282"/>
      <c r="BH63" s="282"/>
      <c r="BI63" s="282"/>
      <c r="BJ63" s="282"/>
      <c r="BK63" s="282"/>
      <c r="BL63" s="282"/>
      <c r="BM63" s="282"/>
      <c r="BN63" s="282"/>
      <c r="BO63" s="282"/>
      <c r="BP63" s="282"/>
    </row>
    <row r="64" spans="1:68">
      <c r="A64" s="324"/>
      <c r="B64" s="324"/>
      <c r="C64" s="282"/>
      <c r="D64" s="282"/>
      <c r="E64" s="282"/>
      <c r="F64" s="282"/>
      <c r="G64" s="282"/>
      <c r="H64" s="282"/>
      <c r="I64" s="282"/>
      <c r="J64" s="282"/>
      <c r="K64" s="282"/>
      <c r="L64" s="282"/>
      <c r="M64" s="282"/>
      <c r="N64" s="282"/>
      <c r="O64" s="282"/>
      <c r="P64" s="282"/>
      <c r="Q64" s="282"/>
      <c r="R64" s="282"/>
      <c r="S64" s="282"/>
      <c r="T64" s="282"/>
      <c r="U64" s="282"/>
      <c r="V64" s="282"/>
      <c r="W64" s="282"/>
      <c r="X64" s="282"/>
      <c r="Y64" s="282"/>
      <c r="Z64" s="282"/>
      <c r="AA64" s="282"/>
      <c r="AB64" s="282"/>
      <c r="AC64" s="282"/>
      <c r="AD64" s="282"/>
      <c r="AE64" s="282"/>
      <c r="AF64" s="282"/>
      <c r="AG64" s="282"/>
      <c r="AH64" s="282"/>
      <c r="AI64" s="282"/>
      <c r="AJ64" s="282"/>
      <c r="AK64" s="282"/>
      <c r="AL64" s="282"/>
      <c r="AM64" s="282"/>
      <c r="AN64" s="282"/>
      <c r="AO64" s="282"/>
      <c r="AP64" s="282"/>
      <c r="AQ64" s="282"/>
      <c r="AR64" s="282"/>
      <c r="AS64" s="282"/>
      <c r="AT64" s="282"/>
      <c r="AU64" s="282"/>
      <c r="AV64" s="282"/>
      <c r="AW64" s="282"/>
      <c r="AX64" s="282"/>
      <c r="AY64" s="282"/>
      <c r="AZ64" s="282"/>
      <c r="BA64" s="282"/>
      <c r="BB64" s="282"/>
      <c r="BC64" s="282"/>
      <c r="BD64" s="282"/>
      <c r="BE64" s="282"/>
      <c r="BF64" s="282"/>
      <c r="BG64" s="282"/>
      <c r="BH64" s="282"/>
      <c r="BI64" s="282"/>
      <c r="BJ64" s="282"/>
      <c r="BK64" s="282"/>
      <c r="BL64" s="282"/>
      <c r="BM64" s="282"/>
      <c r="BN64" s="282"/>
      <c r="BO64" s="282"/>
      <c r="BP64" s="282"/>
    </row>
    <row r="65" spans="1:68">
      <c r="A65" s="324"/>
      <c r="B65" s="324"/>
      <c r="C65" s="282"/>
      <c r="D65" s="282"/>
      <c r="E65" s="282"/>
      <c r="F65" s="282"/>
      <c r="G65" s="282"/>
      <c r="H65" s="282"/>
      <c r="I65" s="282"/>
      <c r="J65" s="282"/>
      <c r="K65" s="282"/>
      <c r="L65" s="282"/>
      <c r="M65" s="282"/>
      <c r="N65" s="282"/>
      <c r="O65" s="282"/>
      <c r="P65" s="282"/>
      <c r="Q65" s="282"/>
      <c r="R65" s="282"/>
      <c r="S65" s="282"/>
      <c r="T65" s="282"/>
      <c r="U65" s="282"/>
      <c r="V65" s="282"/>
      <c r="W65" s="282"/>
      <c r="X65" s="282"/>
      <c r="Y65" s="282"/>
      <c r="Z65" s="282"/>
      <c r="AA65" s="282"/>
      <c r="AB65" s="282"/>
      <c r="AC65" s="282"/>
      <c r="AD65" s="282"/>
      <c r="AE65" s="282"/>
      <c r="AF65" s="282"/>
      <c r="AG65" s="282"/>
      <c r="AH65" s="282"/>
      <c r="AI65" s="282"/>
      <c r="AJ65" s="282"/>
      <c r="AK65" s="282"/>
      <c r="AL65" s="282"/>
      <c r="AM65" s="282"/>
      <c r="AN65" s="282"/>
      <c r="AO65" s="282"/>
      <c r="AP65" s="282"/>
      <c r="AQ65" s="282"/>
      <c r="AR65" s="282"/>
      <c r="AS65" s="282"/>
      <c r="AT65" s="282"/>
      <c r="AU65" s="282"/>
      <c r="AV65" s="282"/>
      <c r="AW65" s="282"/>
      <c r="AX65" s="282"/>
      <c r="AY65" s="282"/>
      <c r="AZ65" s="282"/>
      <c r="BA65" s="282"/>
      <c r="BB65" s="282"/>
      <c r="BC65" s="282"/>
      <c r="BD65" s="282"/>
      <c r="BE65" s="282"/>
      <c r="BF65" s="282"/>
      <c r="BG65" s="282"/>
      <c r="BH65" s="282"/>
      <c r="BI65" s="282"/>
      <c r="BJ65" s="282"/>
      <c r="BK65" s="282"/>
      <c r="BL65" s="282"/>
      <c r="BM65" s="282"/>
      <c r="BN65" s="282"/>
      <c r="BO65" s="282"/>
      <c r="BP65" s="282"/>
    </row>
    <row r="66" spans="1:68">
      <c r="A66" s="324"/>
      <c r="B66" s="324"/>
      <c r="C66" s="282"/>
      <c r="D66" s="282"/>
      <c r="E66" s="282"/>
      <c r="F66" s="282"/>
      <c r="G66" s="282"/>
      <c r="H66" s="282"/>
      <c r="I66" s="282"/>
      <c r="J66" s="282"/>
      <c r="K66" s="282"/>
      <c r="L66" s="282"/>
      <c r="M66" s="282"/>
      <c r="N66" s="282"/>
      <c r="O66" s="282"/>
      <c r="P66" s="282"/>
      <c r="Q66" s="282"/>
      <c r="R66" s="282"/>
      <c r="S66" s="282"/>
      <c r="T66" s="282"/>
      <c r="U66" s="282"/>
      <c r="V66" s="282"/>
      <c r="W66" s="282"/>
      <c r="X66" s="282"/>
      <c r="Y66" s="282"/>
      <c r="Z66" s="282"/>
      <c r="AA66" s="282"/>
      <c r="AB66" s="282"/>
      <c r="AC66" s="282"/>
      <c r="AD66" s="282"/>
      <c r="AE66" s="282"/>
      <c r="AF66" s="282"/>
      <c r="AG66" s="282"/>
      <c r="AH66" s="282"/>
      <c r="AI66" s="282"/>
      <c r="AJ66" s="282"/>
      <c r="AK66" s="282"/>
      <c r="AL66" s="282"/>
      <c r="AM66" s="282"/>
      <c r="AN66" s="282"/>
      <c r="AO66" s="282"/>
      <c r="AP66" s="282"/>
      <c r="AQ66" s="282"/>
      <c r="AR66" s="282"/>
      <c r="AS66" s="282"/>
      <c r="AT66" s="282"/>
      <c r="AU66" s="282"/>
      <c r="AV66" s="282"/>
      <c r="AW66" s="282"/>
      <c r="AX66" s="282"/>
      <c r="AY66" s="282"/>
      <c r="AZ66" s="282"/>
      <c r="BA66" s="282"/>
      <c r="BB66" s="282"/>
      <c r="BC66" s="282"/>
      <c r="BD66" s="282"/>
      <c r="BE66" s="282"/>
      <c r="BF66" s="282"/>
      <c r="BG66" s="282"/>
      <c r="BH66" s="282"/>
      <c r="BI66" s="282"/>
      <c r="BJ66" s="282"/>
      <c r="BK66" s="282"/>
      <c r="BL66" s="282"/>
      <c r="BM66" s="282"/>
      <c r="BN66" s="282"/>
      <c r="BO66" s="282"/>
      <c r="BP66" s="282"/>
    </row>
    <row r="67" spans="1:68">
      <c r="A67" s="324"/>
      <c r="B67" s="324"/>
      <c r="C67" s="282"/>
      <c r="D67" s="282"/>
      <c r="E67" s="282"/>
      <c r="F67" s="282"/>
      <c r="G67" s="282"/>
      <c r="H67" s="282"/>
      <c r="I67" s="282"/>
      <c r="J67" s="282"/>
      <c r="K67" s="282"/>
      <c r="L67" s="282"/>
      <c r="M67" s="282"/>
      <c r="N67" s="282"/>
      <c r="O67" s="282"/>
      <c r="P67" s="282"/>
      <c r="Q67" s="282"/>
      <c r="R67" s="282"/>
      <c r="S67" s="282"/>
      <c r="T67" s="282"/>
      <c r="U67" s="282"/>
      <c r="V67" s="282"/>
      <c r="W67" s="282"/>
      <c r="X67" s="282"/>
      <c r="Y67" s="282"/>
      <c r="Z67" s="282"/>
      <c r="AA67" s="282"/>
      <c r="AB67" s="282"/>
      <c r="AC67" s="282"/>
      <c r="AD67" s="282"/>
      <c r="AE67" s="282"/>
      <c r="AF67" s="282"/>
      <c r="AG67" s="282"/>
      <c r="AH67" s="282"/>
      <c r="AI67" s="282"/>
      <c r="AJ67" s="282"/>
      <c r="AK67" s="282"/>
      <c r="AL67" s="282"/>
      <c r="AM67" s="282"/>
      <c r="AN67" s="282"/>
      <c r="AO67" s="282"/>
      <c r="AP67" s="282"/>
      <c r="AQ67" s="282"/>
      <c r="AR67" s="282"/>
      <c r="AS67" s="282"/>
      <c r="AT67" s="282"/>
      <c r="AU67" s="282"/>
      <c r="AV67" s="282"/>
      <c r="AW67" s="282"/>
      <c r="AX67" s="282"/>
      <c r="AY67" s="282"/>
      <c r="AZ67" s="282"/>
      <c r="BA67" s="282"/>
      <c r="BB67" s="282"/>
      <c r="BC67" s="282"/>
      <c r="BD67" s="282"/>
      <c r="BE67" s="282"/>
      <c r="BF67" s="282"/>
      <c r="BG67" s="282"/>
      <c r="BH67" s="282"/>
      <c r="BI67" s="282"/>
      <c r="BJ67" s="282"/>
      <c r="BK67" s="282"/>
      <c r="BL67" s="282"/>
      <c r="BM67" s="282"/>
      <c r="BN67" s="282"/>
      <c r="BO67" s="282"/>
      <c r="BP67" s="282"/>
    </row>
    <row r="68" spans="1:68">
      <c r="A68" s="324"/>
      <c r="B68" s="324"/>
      <c r="C68" s="282"/>
      <c r="D68" s="282"/>
      <c r="E68" s="282"/>
      <c r="F68" s="282"/>
      <c r="G68" s="282"/>
      <c r="H68" s="282"/>
      <c r="I68" s="282"/>
      <c r="J68" s="282"/>
      <c r="K68" s="282"/>
      <c r="L68" s="282"/>
      <c r="M68" s="282"/>
      <c r="N68" s="282"/>
      <c r="O68" s="282"/>
      <c r="P68" s="282"/>
      <c r="Q68" s="282"/>
      <c r="R68" s="282"/>
      <c r="S68" s="282"/>
      <c r="T68" s="282"/>
      <c r="U68" s="282"/>
      <c r="V68" s="282"/>
      <c r="W68" s="282"/>
      <c r="X68" s="282"/>
      <c r="Y68" s="282"/>
      <c r="Z68" s="282"/>
      <c r="AA68" s="282"/>
      <c r="AB68" s="282"/>
      <c r="AC68" s="282"/>
      <c r="AD68" s="282"/>
      <c r="AE68" s="282"/>
      <c r="AF68" s="282"/>
      <c r="AG68" s="282"/>
      <c r="AH68" s="282"/>
      <c r="AI68" s="282"/>
      <c r="AJ68" s="282"/>
      <c r="AK68" s="282"/>
      <c r="AL68" s="282"/>
      <c r="AM68" s="282"/>
      <c r="AN68" s="282"/>
      <c r="AO68" s="282"/>
      <c r="AP68" s="282"/>
      <c r="AQ68" s="282"/>
      <c r="AR68" s="282"/>
      <c r="AS68" s="282"/>
      <c r="AT68" s="282"/>
      <c r="AU68" s="282"/>
      <c r="AV68" s="282"/>
      <c r="AW68" s="282"/>
      <c r="AX68" s="282"/>
      <c r="AY68" s="282"/>
      <c r="AZ68" s="282"/>
      <c r="BA68" s="282"/>
      <c r="BB68" s="282"/>
      <c r="BC68" s="282"/>
      <c r="BD68" s="282"/>
      <c r="BE68" s="282"/>
      <c r="BF68" s="282"/>
      <c r="BG68" s="282"/>
      <c r="BH68" s="282"/>
      <c r="BI68" s="282"/>
      <c r="BJ68" s="282"/>
      <c r="BK68" s="282"/>
      <c r="BL68" s="282"/>
      <c r="BM68" s="282"/>
      <c r="BN68" s="282"/>
      <c r="BO68" s="282"/>
      <c r="BP68" s="282"/>
    </row>
    <row r="69" spans="1:68">
      <c r="A69" s="324"/>
      <c r="B69" s="324"/>
      <c r="C69" s="282"/>
      <c r="D69" s="282"/>
      <c r="E69" s="282"/>
      <c r="F69" s="282"/>
      <c r="G69" s="282"/>
      <c r="H69" s="282"/>
      <c r="I69" s="282"/>
      <c r="J69" s="282"/>
      <c r="K69" s="282"/>
      <c r="L69" s="282"/>
      <c r="M69" s="282"/>
      <c r="N69" s="282"/>
      <c r="O69" s="282"/>
      <c r="P69" s="282"/>
      <c r="Q69" s="282"/>
      <c r="R69" s="282"/>
      <c r="S69" s="282"/>
      <c r="T69" s="282"/>
      <c r="U69" s="282"/>
      <c r="V69" s="282"/>
      <c r="W69" s="282"/>
      <c r="X69" s="282"/>
      <c r="Y69" s="282"/>
      <c r="Z69" s="282"/>
      <c r="AA69" s="282"/>
      <c r="AB69" s="282"/>
      <c r="AC69" s="282"/>
      <c r="AD69" s="282"/>
      <c r="AE69" s="282"/>
      <c r="AF69" s="282"/>
      <c r="AG69" s="282"/>
      <c r="AH69" s="282"/>
      <c r="AI69" s="282"/>
      <c r="AJ69" s="282"/>
      <c r="AK69" s="282"/>
      <c r="AL69" s="282"/>
      <c r="AM69" s="282"/>
      <c r="AN69" s="282"/>
      <c r="AO69" s="282"/>
      <c r="AP69" s="282"/>
      <c r="AQ69" s="282"/>
      <c r="AR69" s="282"/>
      <c r="AS69" s="282"/>
      <c r="AT69" s="282"/>
      <c r="AU69" s="282"/>
      <c r="AV69" s="282"/>
      <c r="AW69" s="282"/>
      <c r="AX69" s="282"/>
      <c r="AY69" s="282"/>
      <c r="AZ69" s="282"/>
      <c r="BA69" s="282"/>
      <c r="BB69" s="282"/>
      <c r="BC69" s="282"/>
      <c r="BD69" s="282"/>
      <c r="BE69" s="282"/>
      <c r="BF69" s="282"/>
      <c r="BG69" s="282"/>
      <c r="BH69" s="282"/>
      <c r="BI69" s="282"/>
      <c r="BJ69" s="282"/>
      <c r="BK69" s="282"/>
      <c r="BL69" s="282"/>
      <c r="BM69" s="282"/>
      <c r="BN69" s="282"/>
      <c r="BO69" s="282"/>
      <c r="BP69" s="282"/>
    </row>
    <row r="70" spans="1:68">
      <c r="A70" s="324"/>
      <c r="B70" s="324"/>
      <c r="C70" s="282"/>
      <c r="D70" s="282"/>
      <c r="E70" s="282"/>
      <c r="F70" s="282"/>
      <c r="G70" s="282"/>
      <c r="H70" s="282"/>
      <c r="I70" s="282"/>
      <c r="J70" s="282"/>
      <c r="K70" s="282"/>
      <c r="L70" s="282"/>
      <c r="M70" s="282"/>
      <c r="N70" s="282"/>
      <c r="O70" s="282"/>
      <c r="P70" s="282"/>
      <c r="Q70" s="282"/>
      <c r="R70" s="282"/>
      <c r="S70" s="282"/>
      <c r="T70" s="282"/>
      <c r="U70" s="282"/>
      <c r="V70" s="282"/>
      <c r="W70" s="282"/>
      <c r="X70" s="282"/>
      <c r="Y70" s="282"/>
      <c r="Z70" s="282"/>
      <c r="AA70" s="282"/>
      <c r="AB70" s="282"/>
      <c r="AC70" s="282"/>
      <c r="AD70" s="282"/>
      <c r="AE70" s="282"/>
      <c r="AF70" s="282"/>
      <c r="AG70" s="282"/>
      <c r="AH70" s="282"/>
      <c r="AI70" s="282"/>
      <c r="AJ70" s="282"/>
      <c r="AK70" s="282"/>
      <c r="AL70" s="282"/>
      <c r="AM70" s="282"/>
      <c r="AN70" s="282"/>
      <c r="AO70" s="282"/>
      <c r="AP70" s="282"/>
      <c r="AQ70" s="282"/>
      <c r="AR70" s="282"/>
      <c r="AS70" s="282"/>
      <c r="AT70" s="282"/>
      <c r="AU70" s="282"/>
      <c r="AV70" s="282"/>
      <c r="AW70" s="282"/>
      <c r="AX70" s="282"/>
      <c r="AY70" s="282"/>
      <c r="AZ70" s="282"/>
      <c r="BA70" s="282"/>
      <c r="BB70" s="282"/>
      <c r="BC70" s="282"/>
      <c r="BD70" s="282"/>
      <c r="BE70" s="282"/>
      <c r="BF70" s="282"/>
      <c r="BG70" s="282"/>
      <c r="BH70" s="282"/>
      <c r="BI70" s="282"/>
      <c r="BJ70" s="282"/>
      <c r="BK70" s="282"/>
      <c r="BL70" s="282"/>
      <c r="BM70" s="282"/>
      <c r="BN70" s="282"/>
      <c r="BO70" s="282"/>
      <c r="BP70" s="282"/>
    </row>
    <row r="71" spans="1:68">
      <c r="A71" s="324"/>
      <c r="B71" s="324"/>
      <c r="C71" s="282"/>
      <c r="D71" s="282"/>
      <c r="E71" s="282"/>
      <c r="F71" s="282"/>
      <c r="G71" s="282"/>
      <c r="H71" s="282"/>
      <c r="I71" s="282"/>
      <c r="J71" s="282"/>
      <c r="K71" s="282"/>
      <c r="L71" s="282"/>
      <c r="M71" s="282"/>
      <c r="N71" s="282"/>
      <c r="O71" s="282"/>
      <c r="P71" s="282"/>
      <c r="Q71" s="282"/>
      <c r="R71" s="282"/>
      <c r="S71" s="282"/>
      <c r="T71" s="282"/>
      <c r="U71" s="282"/>
      <c r="V71" s="282"/>
      <c r="W71" s="282"/>
      <c r="X71" s="282"/>
      <c r="Y71" s="282"/>
      <c r="Z71" s="282"/>
      <c r="AA71" s="282"/>
      <c r="AB71" s="282"/>
      <c r="AC71" s="282"/>
      <c r="AD71" s="282"/>
      <c r="AE71" s="282"/>
      <c r="AF71" s="282"/>
      <c r="AG71" s="282"/>
      <c r="AH71" s="282"/>
      <c r="AI71" s="282"/>
      <c r="AJ71" s="282"/>
      <c r="AK71" s="282"/>
      <c r="AL71" s="282"/>
      <c r="AM71" s="282"/>
      <c r="AN71" s="282"/>
      <c r="AO71" s="282"/>
      <c r="AP71" s="282"/>
      <c r="AQ71" s="282"/>
      <c r="AR71" s="282"/>
      <c r="AS71" s="282"/>
      <c r="AT71" s="282"/>
      <c r="AU71" s="282"/>
      <c r="AV71" s="282"/>
      <c r="AW71" s="282"/>
      <c r="AX71" s="282"/>
      <c r="AY71" s="282"/>
      <c r="AZ71" s="282"/>
      <c r="BA71" s="282"/>
      <c r="BB71" s="282"/>
      <c r="BC71" s="282"/>
      <c r="BD71" s="282"/>
      <c r="BE71" s="282"/>
      <c r="BF71" s="282"/>
      <c r="BG71" s="282"/>
      <c r="BH71" s="282"/>
      <c r="BI71" s="282"/>
      <c r="BJ71" s="282"/>
      <c r="BK71" s="282"/>
      <c r="BL71" s="282"/>
      <c r="BM71" s="282"/>
      <c r="BN71" s="282"/>
      <c r="BO71" s="282"/>
      <c r="BP71" s="282"/>
    </row>
    <row r="72" spans="1:68">
      <c r="A72" s="324"/>
      <c r="B72" s="324"/>
      <c r="C72" s="282"/>
      <c r="D72" s="282"/>
      <c r="E72" s="282"/>
      <c r="F72" s="282"/>
      <c r="G72" s="282"/>
      <c r="H72" s="282"/>
      <c r="I72" s="282"/>
      <c r="J72" s="282"/>
      <c r="K72" s="282"/>
      <c r="L72" s="282"/>
      <c r="M72" s="282"/>
      <c r="N72" s="282"/>
      <c r="O72" s="282"/>
      <c r="P72" s="282"/>
      <c r="Q72" s="282"/>
      <c r="R72" s="282"/>
      <c r="S72" s="282"/>
      <c r="T72" s="282"/>
      <c r="U72" s="282"/>
      <c r="V72" s="282"/>
      <c r="W72" s="282"/>
      <c r="X72" s="282"/>
      <c r="Y72" s="282"/>
      <c r="Z72" s="282"/>
      <c r="AA72" s="282"/>
      <c r="AB72" s="282"/>
      <c r="AC72" s="282"/>
      <c r="AD72" s="282"/>
      <c r="AE72" s="282"/>
      <c r="AF72" s="282"/>
      <c r="AG72" s="282"/>
      <c r="AH72" s="282"/>
      <c r="AI72" s="282"/>
      <c r="AJ72" s="282"/>
      <c r="AK72" s="282"/>
      <c r="AL72" s="282"/>
      <c r="AM72" s="282"/>
      <c r="AN72" s="282"/>
      <c r="AO72" s="282"/>
      <c r="AP72" s="282"/>
      <c r="AQ72" s="282"/>
      <c r="AR72" s="282"/>
      <c r="AS72" s="282"/>
      <c r="AT72" s="282"/>
      <c r="AU72" s="282"/>
      <c r="AV72" s="282"/>
      <c r="AW72" s="282"/>
      <c r="AX72" s="282"/>
      <c r="AY72" s="282"/>
      <c r="AZ72" s="282"/>
      <c r="BA72" s="282"/>
      <c r="BB72" s="282"/>
      <c r="BC72" s="282"/>
      <c r="BD72" s="282"/>
      <c r="BE72" s="282"/>
      <c r="BF72" s="282"/>
      <c r="BG72" s="282"/>
      <c r="BH72" s="282"/>
      <c r="BI72" s="282"/>
      <c r="BJ72" s="282"/>
      <c r="BK72" s="282"/>
      <c r="BL72" s="282"/>
      <c r="BM72" s="282"/>
      <c r="BN72" s="282"/>
      <c r="BO72" s="282"/>
      <c r="BP72" s="282"/>
    </row>
    <row r="73" spans="1:68">
      <c r="A73" s="324"/>
      <c r="B73" s="324"/>
      <c r="C73" s="282"/>
      <c r="D73" s="282"/>
      <c r="E73" s="282"/>
      <c r="F73" s="282"/>
      <c r="G73" s="282"/>
      <c r="H73" s="282"/>
      <c r="I73" s="282"/>
      <c r="J73" s="282"/>
      <c r="K73" s="282"/>
      <c r="L73" s="282"/>
      <c r="M73" s="282"/>
      <c r="N73" s="282"/>
      <c r="O73" s="282"/>
      <c r="P73" s="282"/>
      <c r="Q73" s="282"/>
      <c r="R73" s="282"/>
      <c r="S73" s="282"/>
      <c r="T73" s="282"/>
      <c r="U73" s="282"/>
      <c r="V73" s="282"/>
      <c r="W73" s="282"/>
      <c r="X73" s="282"/>
      <c r="Y73" s="282"/>
      <c r="Z73" s="282"/>
      <c r="AA73" s="282"/>
      <c r="AB73" s="282"/>
      <c r="AC73" s="282"/>
      <c r="AD73" s="282"/>
      <c r="AE73" s="282"/>
      <c r="AF73" s="282"/>
      <c r="AG73" s="282"/>
      <c r="AH73" s="282"/>
      <c r="AI73" s="282"/>
      <c r="AJ73" s="282"/>
      <c r="AK73" s="282"/>
      <c r="AL73" s="282"/>
      <c r="AM73" s="282"/>
      <c r="AN73" s="282"/>
      <c r="AO73" s="282"/>
      <c r="AP73" s="282"/>
      <c r="AQ73" s="282"/>
      <c r="AR73" s="282"/>
      <c r="AS73" s="282"/>
      <c r="AT73" s="282"/>
      <c r="AU73" s="282"/>
      <c r="AV73" s="282"/>
      <c r="AW73" s="282"/>
      <c r="AX73" s="282"/>
      <c r="AY73" s="282"/>
      <c r="AZ73" s="282"/>
      <c r="BA73" s="282"/>
      <c r="BB73" s="282"/>
      <c r="BC73" s="282"/>
      <c r="BD73" s="282"/>
      <c r="BE73" s="282"/>
      <c r="BF73" s="282"/>
      <c r="BG73" s="282"/>
      <c r="BH73" s="282"/>
      <c r="BI73" s="282"/>
      <c r="BJ73" s="282"/>
      <c r="BK73" s="282"/>
      <c r="BL73" s="282"/>
      <c r="BM73" s="282"/>
      <c r="BN73" s="282"/>
      <c r="BO73" s="282"/>
      <c r="BP73" s="282"/>
    </row>
    <row r="74" spans="1:68">
      <c r="A74" s="324"/>
      <c r="B74" s="324"/>
      <c r="C74" s="282"/>
      <c r="D74" s="282"/>
      <c r="E74" s="282"/>
      <c r="F74" s="282"/>
      <c r="G74" s="282"/>
      <c r="H74" s="282"/>
      <c r="I74" s="282"/>
      <c r="J74" s="282"/>
      <c r="K74" s="282"/>
      <c r="L74" s="282"/>
      <c r="M74" s="282"/>
      <c r="N74" s="282"/>
      <c r="O74" s="282"/>
      <c r="P74" s="282"/>
      <c r="Q74" s="282"/>
      <c r="R74" s="282"/>
      <c r="S74" s="282"/>
      <c r="T74" s="282"/>
      <c r="U74" s="282"/>
      <c r="V74" s="282"/>
      <c r="W74" s="282"/>
      <c r="X74" s="282"/>
      <c r="Y74" s="282"/>
      <c r="Z74" s="282"/>
      <c r="AA74" s="282"/>
      <c r="AB74" s="282"/>
      <c r="AC74" s="282"/>
      <c r="AD74" s="282"/>
      <c r="AE74" s="282"/>
      <c r="AF74" s="282"/>
      <c r="AG74" s="282"/>
      <c r="AH74" s="282"/>
      <c r="AI74" s="282"/>
      <c r="AJ74" s="282"/>
      <c r="AK74" s="282"/>
      <c r="AL74" s="282"/>
      <c r="AM74" s="282"/>
      <c r="AN74" s="282"/>
      <c r="AO74" s="282"/>
      <c r="AP74" s="282"/>
      <c r="AQ74" s="282"/>
      <c r="AR74" s="282"/>
      <c r="AS74" s="282"/>
      <c r="AT74" s="282"/>
      <c r="AU74" s="282"/>
      <c r="AV74" s="282"/>
      <c r="AW74" s="282"/>
      <c r="AX74" s="282"/>
      <c r="AY74" s="282"/>
      <c r="AZ74" s="282"/>
      <c r="BA74" s="282"/>
      <c r="BB74" s="282"/>
      <c r="BC74" s="282"/>
      <c r="BD74" s="282"/>
      <c r="BE74" s="282"/>
      <c r="BF74" s="282"/>
      <c r="BG74" s="282"/>
      <c r="BH74" s="282"/>
      <c r="BI74" s="282"/>
      <c r="BJ74" s="282"/>
      <c r="BK74" s="282"/>
      <c r="BL74" s="282"/>
      <c r="BM74" s="282"/>
      <c r="BN74" s="282"/>
      <c r="BO74" s="282"/>
      <c r="BP74" s="282"/>
    </row>
    <row r="75" spans="1:68">
      <c r="A75" s="324"/>
      <c r="B75" s="324"/>
      <c r="C75" s="282"/>
      <c r="D75" s="282"/>
      <c r="E75" s="282"/>
      <c r="F75" s="282"/>
      <c r="G75" s="282"/>
      <c r="H75" s="282"/>
      <c r="I75" s="282"/>
      <c r="J75" s="282"/>
      <c r="K75" s="282"/>
      <c r="L75" s="282"/>
      <c r="M75" s="282"/>
      <c r="N75" s="282"/>
      <c r="O75" s="282"/>
      <c r="P75" s="282"/>
      <c r="Q75" s="282"/>
      <c r="R75" s="282"/>
      <c r="S75" s="282"/>
      <c r="T75" s="282"/>
      <c r="U75" s="282"/>
      <c r="V75" s="282"/>
      <c r="W75" s="282"/>
      <c r="X75" s="282"/>
      <c r="Y75" s="282"/>
      <c r="Z75" s="282"/>
      <c r="AA75" s="282"/>
      <c r="AB75" s="282"/>
      <c r="AC75" s="282"/>
      <c r="AD75" s="282"/>
      <c r="AE75" s="282"/>
      <c r="AF75" s="282"/>
      <c r="AG75" s="282"/>
      <c r="AH75" s="282"/>
      <c r="AI75" s="282"/>
      <c r="AJ75" s="282"/>
      <c r="AK75" s="282"/>
      <c r="AL75" s="282"/>
      <c r="AM75" s="282"/>
      <c r="AN75" s="282"/>
      <c r="AO75" s="282"/>
      <c r="AP75" s="282"/>
      <c r="AQ75" s="282"/>
      <c r="AR75" s="282"/>
      <c r="AS75" s="282"/>
      <c r="AT75" s="282"/>
      <c r="AU75" s="282"/>
      <c r="AV75" s="282"/>
      <c r="AW75" s="282"/>
      <c r="AX75" s="282"/>
      <c r="AY75" s="282"/>
      <c r="AZ75" s="282"/>
      <c r="BA75" s="282"/>
      <c r="BB75" s="282"/>
      <c r="BC75" s="282"/>
      <c r="BD75" s="282"/>
      <c r="BE75" s="282"/>
      <c r="BF75" s="282"/>
      <c r="BG75" s="282"/>
      <c r="BH75" s="282"/>
      <c r="BI75" s="282"/>
      <c r="BJ75" s="282"/>
      <c r="BK75" s="282"/>
      <c r="BL75" s="282"/>
      <c r="BM75" s="282"/>
      <c r="BN75" s="282"/>
      <c r="BO75" s="282"/>
      <c r="BP75" s="282"/>
    </row>
    <row r="76" spans="1:68">
      <c r="A76" s="324"/>
      <c r="B76" s="324"/>
      <c r="C76" s="282"/>
      <c r="D76" s="282"/>
      <c r="E76" s="282"/>
      <c r="F76" s="282"/>
      <c r="G76" s="282"/>
      <c r="H76" s="282"/>
      <c r="I76" s="282"/>
      <c r="J76" s="282"/>
      <c r="K76" s="282"/>
      <c r="L76" s="282"/>
      <c r="M76" s="282"/>
      <c r="N76" s="282"/>
      <c r="O76" s="282"/>
      <c r="P76" s="282"/>
      <c r="Q76" s="282"/>
      <c r="R76" s="282"/>
      <c r="S76" s="282"/>
      <c r="T76" s="282"/>
      <c r="U76" s="282"/>
      <c r="V76" s="282"/>
      <c r="W76" s="282"/>
      <c r="X76" s="282"/>
      <c r="Y76" s="282"/>
      <c r="Z76" s="282"/>
      <c r="AA76" s="282"/>
      <c r="AB76" s="282"/>
      <c r="AC76" s="282"/>
      <c r="AD76" s="282"/>
      <c r="AE76" s="282"/>
      <c r="AF76" s="282"/>
      <c r="AG76" s="282"/>
      <c r="AH76" s="282"/>
      <c r="AI76" s="282"/>
      <c r="AJ76" s="282"/>
      <c r="AK76" s="282"/>
      <c r="AL76" s="282"/>
      <c r="AM76" s="282"/>
      <c r="AN76" s="282"/>
      <c r="AO76" s="282"/>
      <c r="AP76" s="282"/>
      <c r="AQ76" s="282"/>
      <c r="AR76" s="282"/>
      <c r="AS76" s="282"/>
      <c r="AT76" s="282"/>
      <c r="AU76" s="282"/>
      <c r="AV76" s="282"/>
      <c r="AW76" s="282"/>
      <c r="AX76" s="282"/>
      <c r="AY76" s="282"/>
      <c r="AZ76" s="282"/>
      <c r="BA76" s="282"/>
      <c r="BB76" s="282"/>
      <c r="BC76" s="282"/>
      <c r="BD76" s="282"/>
      <c r="BE76" s="282"/>
      <c r="BF76" s="282"/>
      <c r="BG76" s="282"/>
      <c r="BH76" s="282"/>
      <c r="BI76" s="282"/>
      <c r="BJ76" s="282"/>
      <c r="BK76" s="282"/>
      <c r="BL76" s="282"/>
      <c r="BM76" s="282"/>
      <c r="BN76" s="282"/>
      <c r="BO76" s="282"/>
      <c r="BP76" s="282"/>
    </row>
    <row r="77" spans="1:68">
      <c r="A77" s="324"/>
      <c r="B77" s="324"/>
      <c r="C77" s="282"/>
      <c r="D77" s="282"/>
      <c r="E77" s="282"/>
      <c r="F77" s="282"/>
      <c r="G77" s="282"/>
      <c r="H77" s="282"/>
      <c r="I77" s="282"/>
      <c r="J77" s="282"/>
      <c r="K77" s="282"/>
      <c r="L77" s="282"/>
      <c r="M77" s="282"/>
      <c r="N77" s="282"/>
      <c r="O77" s="282"/>
      <c r="P77" s="282"/>
      <c r="Q77" s="282"/>
      <c r="R77" s="282"/>
      <c r="S77" s="282"/>
      <c r="T77" s="282"/>
      <c r="U77" s="282"/>
      <c r="V77" s="282"/>
      <c r="W77" s="282"/>
      <c r="X77" s="282"/>
      <c r="Y77" s="282"/>
      <c r="Z77" s="282"/>
      <c r="AA77" s="282"/>
      <c r="AB77" s="282"/>
      <c r="AC77" s="282"/>
      <c r="AD77" s="282"/>
      <c r="AE77" s="282"/>
      <c r="AF77" s="282"/>
      <c r="AG77" s="282"/>
      <c r="AH77" s="282"/>
      <c r="AI77" s="282"/>
      <c r="AJ77" s="282"/>
      <c r="AK77" s="282"/>
      <c r="AL77" s="282"/>
      <c r="AM77" s="282"/>
      <c r="AN77" s="282"/>
      <c r="AO77" s="282"/>
      <c r="AP77" s="282"/>
      <c r="AQ77" s="282"/>
      <c r="AR77" s="282"/>
      <c r="AS77" s="282"/>
      <c r="AT77" s="282"/>
      <c r="AU77" s="282"/>
      <c r="AV77" s="282"/>
      <c r="AW77" s="282"/>
      <c r="AX77" s="282"/>
      <c r="AY77" s="282"/>
      <c r="AZ77" s="282"/>
      <c r="BA77" s="282"/>
      <c r="BB77" s="282"/>
      <c r="BC77" s="282"/>
      <c r="BD77" s="282"/>
      <c r="BE77" s="282"/>
      <c r="BF77" s="282"/>
      <c r="BG77" s="282"/>
      <c r="BH77" s="282"/>
      <c r="BI77" s="282"/>
      <c r="BJ77" s="282"/>
      <c r="BK77" s="282"/>
      <c r="BL77" s="282"/>
      <c r="BM77" s="282"/>
      <c r="BN77" s="282"/>
      <c r="BO77" s="282"/>
      <c r="BP77" s="282"/>
    </row>
    <row r="78" spans="1:68">
      <c r="A78" s="324"/>
      <c r="B78" s="324"/>
      <c r="C78" s="282"/>
      <c r="D78" s="282"/>
      <c r="E78" s="282"/>
      <c r="F78" s="282"/>
      <c r="G78" s="282"/>
      <c r="H78" s="282"/>
      <c r="I78" s="282"/>
      <c r="J78" s="282"/>
      <c r="K78" s="282"/>
      <c r="L78" s="282"/>
      <c r="M78" s="282"/>
      <c r="N78" s="282"/>
      <c r="O78" s="282"/>
      <c r="P78" s="282"/>
      <c r="Q78" s="282"/>
      <c r="R78" s="282"/>
      <c r="S78" s="282"/>
      <c r="T78" s="282"/>
      <c r="U78" s="282"/>
      <c r="V78" s="282"/>
      <c r="W78" s="282"/>
      <c r="X78" s="282"/>
      <c r="Y78" s="282"/>
      <c r="Z78" s="282"/>
      <c r="AA78" s="282"/>
      <c r="AB78" s="282"/>
      <c r="AC78" s="282"/>
      <c r="AD78" s="282"/>
      <c r="AE78" s="282"/>
      <c r="AF78" s="282"/>
      <c r="AG78" s="282"/>
      <c r="AH78" s="282"/>
      <c r="AI78" s="282"/>
      <c r="AJ78" s="282"/>
      <c r="AK78" s="282"/>
      <c r="AL78" s="282"/>
      <c r="AM78" s="282"/>
      <c r="AN78" s="282"/>
      <c r="AO78" s="282"/>
      <c r="AP78" s="282"/>
      <c r="AQ78" s="282"/>
      <c r="AR78" s="282"/>
      <c r="AS78" s="282"/>
      <c r="AT78" s="282"/>
      <c r="AU78" s="282"/>
      <c r="AV78" s="282"/>
      <c r="AW78" s="282"/>
      <c r="AX78" s="282"/>
      <c r="AY78" s="282"/>
      <c r="AZ78" s="282"/>
      <c r="BA78" s="282"/>
      <c r="BB78" s="282"/>
      <c r="BC78" s="282"/>
      <c r="BD78" s="282"/>
      <c r="BE78" s="282"/>
      <c r="BF78" s="282"/>
      <c r="BG78" s="282"/>
      <c r="BH78" s="282"/>
      <c r="BI78" s="282"/>
      <c r="BJ78" s="282"/>
      <c r="BK78" s="282"/>
      <c r="BL78" s="282"/>
      <c r="BM78" s="282"/>
      <c r="BN78" s="282"/>
      <c r="BO78" s="282"/>
      <c r="BP78" s="282"/>
    </row>
    <row r="79" spans="1:68">
      <c r="A79" s="324"/>
      <c r="B79" s="324"/>
      <c r="C79" s="282"/>
      <c r="D79" s="282"/>
      <c r="E79" s="282"/>
      <c r="F79" s="282"/>
      <c r="G79" s="282"/>
      <c r="H79" s="282"/>
      <c r="I79" s="282"/>
      <c r="J79" s="282"/>
      <c r="K79" s="282"/>
      <c r="L79" s="282"/>
      <c r="M79" s="282"/>
      <c r="N79" s="282"/>
      <c r="O79" s="282"/>
      <c r="P79" s="282"/>
      <c r="Q79" s="282"/>
      <c r="R79" s="282"/>
      <c r="S79" s="282"/>
      <c r="T79" s="282"/>
      <c r="U79" s="282"/>
      <c r="V79" s="282"/>
      <c r="W79" s="282"/>
      <c r="X79" s="282"/>
      <c r="Y79" s="282"/>
      <c r="Z79" s="282"/>
      <c r="AA79" s="282"/>
      <c r="AB79" s="282"/>
      <c r="AC79" s="282"/>
      <c r="AD79" s="282"/>
      <c r="AE79" s="282"/>
      <c r="AF79" s="282"/>
      <c r="AG79" s="282"/>
      <c r="AH79" s="282"/>
      <c r="AI79" s="282"/>
      <c r="AJ79" s="282"/>
      <c r="AK79" s="282"/>
      <c r="AL79" s="282"/>
      <c r="AM79" s="282"/>
      <c r="AN79" s="282"/>
      <c r="AO79" s="282"/>
      <c r="AP79" s="282"/>
      <c r="AQ79" s="282"/>
      <c r="AR79" s="282"/>
      <c r="AS79" s="282"/>
      <c r="AT79" s="282"/>
      <c r="AU79" s="282"/>
      <c r="AV79" s="282"/>
      <c r="AW79" s="282"/>
      <c r="AX79" s="282"/>
      <c r="AY79" s="282"/>
      <c r="AZ79" s="282"/>
      <c r="BA79" s="282"/>
      <c r="BB79" s="282"/>
      <c r="BC79" s="282"/>
      <c r="BD79" s="282"/>
      <c r="BE79" s="282"/>
      <c r="BF79" s="282"/>
      <c r="BG79" s="282"/>
      <c r="BH79" s="282"/>
      <c r="BI79" s="282"/>
      <c r="BJ79" s="282"/>
      <c r="BK79" s="282"/>
      <c r="BL79" s="282"/>
      <c r="BM79" s="282"/>
      <c r="BN79" s="282"/>
      <c r="BO79" s="282"/>
      <c r="BP79" s="282"/>
    </row>
    <row r="80" spans="1:68">
      <c r="A80" s="324"/>
      <c r="B80" s="324"/>
      <c r="C80" s="282"/>
      <c r="D80" s="282"/>
      <c r="E80" s="282"/>
      <c r="F80" s="282"/>
      <c r="G80" s="282"/>
      <c r="H80" s="282"/>
      <c r="I80" s="282"/>
      <c r="J80" s="282"/>
      <c r="K80" s="282"/>
      <c r="L80" s="282"/>
      <c r="M80" s="282"/>
      <c r="N80" s="282"/>
      <c r="O80" s="282"/>
      <c r="P80" s="282"/>
      <c r="Q80" s="282"/>
      <c r="R80" s="282"/>
      <c r="S80" s="282"/>
      <c r="T80" s="282"/>
      <c r="U80" s="282"/>
      <c r="V80" s="282"/>
      <c r="W80" s="282"/>
      <c r="X80" s="282"/>
      <c r="Y80" s="282"/>
      <c r="Z80" s="282"/>
      <c r="AA80" s="282"/>
      <c r="AB80" s="282"/>
      <c r="AC80" s="282"/>
      <c r="AD80" s="282"/>
      <c r="AE80" s="282"/>
      <c r="AF80" s="282"/>
      <c r="AG80" s="282"/>
      <c r="AH80" s="282"/>
      <c r="AI80" s="282"/>
      <c r="AJ80" s="282"/>
      <c r="AK80" s="282"/>
      <c r="AL80" s="282"/>
      <c r="AM80" s="282"/>
      <c r="AN80" s="282"/>
      <c r="AO80" s="282"/>
      <c r="AP80" s="282"/>
      <c r="AQ80" s="282"/>
      <c r="AR80" s="282"/>
      <c r="AS80" s="282"/>
      <c r="AT80" s="282"/>
      <c r="AU80" s="282"/>
      <c r="AV80" s="282"/>
      <c r="AW80" s="282"/>
      <c r="AX80" s="282"/>
      <c r="AY80" s="282"/>
      <c r="AZ80" s="282"/>
      <c r="BA80" s="282"/>
      <c r="BB80" s="282"/>
      <c r="BC80" s="282"/>
      <c r="BD80" s="282"/>
      <c r="BE80" s="282"/>
      <c r="BF80" s="282"/>
      <c r="BG80" s="282"/>
      <c r="BH80" s="282"/>
      <c r="BI80" s="282"/>
      <c r="BJ80" s="282"/>
      <c r="BK80" s="282"/>
      <c r="BL80" s="282"/>
      <c r="BM80" s="282"/>
      <c r="BN80" s="282"/>
      <c r="BO80" s="282"/>
      <c r="BP80" s="282"/>
    </row>
    <row r="81" spans="1:68">
      <c r="A81" s="324"/>
      <c r="B81" s="324"/>
      <c r="C81" s="282"/>
      <c r="D81" s="282"/>
      <c r="E81" s="282"/>
      <c r="F81" s="282"/>
      <c r="G81" s="282"/>
      <c r="H81" s="282"/>
      <c r="I81" s="282"/>
      <c r="J81" s="282"/>
      <c r="K81" s="282"/>
      <c r="L81" s="282"/>
      <c r="M81" s="282"/>
      <c r="N81" s="282"/>
      <c r="O81" s="282"/>
      <c r="P81" s="282"/>
      <c r="Q81" s="282"/>
      <c r="R81" s="282"/>
      <c r="S81" s="282"/>
      <c r="T81" s="282"/>
      <c r="U81" s="282"/>
      <c r="V81" s="282"/>
      <c r="W81" s="282"/>
      <c r="X81" s="282"/>
      <c r="Y81" s="282"/>
      <c r="Z81" s="282"/>
      <c r="AA81" s="282"/>
      <c r="AB81" s="282"/>
      <c r="AC81" s="282"/>
      <c r="AD81" s="282"/>
      <c r="AE81" s="282"/>
      <c r="AF81" s="282"/>
      <c r="AG81" s="282"/>
      <c r="AH81" s="282"/>
      <c r="AI81" s="282"/>
      <c r="AJ81" s="282"/>
      <c r="AK81" s="282"/>
      <c r="AL81" s="282"/>
      <c r="AM81" s="282"/>
      <c r="AN81" s="282"/>
      <c r="AO81" s="282"/>
      <c r="AP81" s="282"/>
      <c r="AQ81" s="282"/>
      <c r="AR81" s="282"/>
      <c r="AS81" s="282"/>
      <c r="AT81" s="282"/>
      <c r="AU81" s="282"/>
      <c r="AV81" s="282"/>
      <c r="AW81" s="282"/>
      <c r="AX81" s="282"/>
      <c r="AY81" s="282"/>
      <c r="AZ81" s="282"/>
      <c r="BA81" s="282"/>
      <c r="BB81" s="282"/>
      <c r="BC81" s="282"/>
      <c r="BD81" s="282"/>
      <c r="BE81" s="282"/>
      <c r="BF81" s="282"/>
      <c r="BG81" s="282"/>
      <c r="BH81" s="282"/>
      <c r="BI81" s="282"/>
      <c r="BJ81" s="282"/>
      <c r="BK81" s="282"/>
      <c r="BL81" s="282"/>
      <c r="BM81" s="282"/>
      <c r="BN81" s="282"/>
      <c r="BO81" s="282"/>
      <c r="BP81" s="282"/>
    </row>
    <row r="82" spans="1:68">
      <c r="A82" s="324"/>
      <c r="B82" s="324"/>
      <c r="C82" s="282"/>
      <c r="D82" s="282"/>
      <c r="E82" s="282"/>
      <c r="F82" s="282"/>
      <c r="G82" s="282"/>
      <c r="H82" s="282"/>
      <c r="I82" s="282"/>
      <c r="J82" s="282"/>
      <c r="K82" s="282"/>
      <c r="L82" s="282"/>
      <c r="M82" s="282"/>
      <c r="N82" s="282"/>
      <c r="O82" s="282"/>
      <c r="P82" s="282"/>
      <c r="Q82" s="282"/>
      <c r="R82" s="282"/>
      <c r="S82" s="282"/>
      <c r="T82" s="282"/>
      <c r="U82" s="282"/>
      <c r="V82" s="282"/>
      <c r="W82" s="282"/>
      <c r="X82" s="282"/>
      <c r="Y82" s="282"/>
      <c r="Z82" s="282"/>
      <c r="AA82" s="282"/>
      <c r="AB82" s="282"/>
      <c r="AC82" s="282"/>
      <c r="AD82" s="282"/>
      <c r="AE82" s="282"/>
      <c r="AF82" s="282"/>
      <c r="AG82" s="282"/>
      <c r="AH82" s="282"/>
      <c r="AI82" s="282"/>
      <c r="AJ82" s="282"/>
      <c r="AK82" s="282"/>
      <c r="AL82" s="282"/>
      <c r="AM82" s="282"/>
      <c r="AN82" s="282"/>
      <c r="AO82" s="282"/>
      <c r="AP82" s="282"/>
      <c r="AQ82" s="282"/>
      <c r="AR82" s="282"/>
      <c r="AS82" s="282"/>
      <c r="AT82" s="282"/>
      <c r="AU82" s="282"/>
      <c r="AV82" s="282"/>
      <c r="AW82" s="282"/>
      <c r="AX82" s="282"/>
      <c r="AY82" s="282"/>
      <c r="AZ82" s="282"/>
      <c r="BA82" s="282"/>
      <c r="BB82" s="282"/>
      <c r="BC82" s="282"/>
      <c r="BD82" s="282"/>
      <c r="BE82" s="282"/>
      <c r="BF82" s="282"/>
      <c r="BG82" s="282"/>
      <c r="BH82" s="282"/>
      <c r="BI82" s="282"/>
      <c r="BJ82" s="282"/>
      <c r="BK82" s="282"/>
      <c r="BL82" s="282"/>
      <c r="BM82" s="282"/>
      <c r="BN82" s="282"/>
      <c r="BO82" s="282"/>
      <c r="BP82" s="282"/>
    </row>
    <row r="83" spans="1:68">
      <c r="A83" s="324"/>
      <c r="B83" s="324"/>
      <c r="C83" s="282"/>
      <c r="D83" s="282"/>
      <c r="E83" s="282"/>
      <c r="F83" s="282"/>
      <c r="G83" s="282"/>
      <c r="H83" s="282"/>
      <c r="I83" s="282"/>
      <c r="J83" s="282"/>
      <c r="K83" s="282"/>
      <c r="L83" s="282"/>
      <c r="M83" s="282"/>
      <c r="N83" s="282"/>
      <c r="O83" s="282"/>
      <c r="P83" s="282"/>
      <c r="Q83" s="282"/>
      <c r="R83" s="282"/>
      <c r="S83" s="282"/>
      <c r="T83" s="282"/>
      <c r="U83" s="282"/>
      <c r="V83" s="282"/>
      <c r="W83" s="282"/>
      <c r="X83" s="282"/>
      <c r="Y83" s="282"/>
      <c r="Z83" s="282"/>
      <c r="AA83" s="282"/>
      <c r="AB83" s="282"/>
      <c r="AC83" s="282"/>
      <c r="AD83" s="282"/>
      <c r="AE83" s="282"/>
      <c r="AF83" s="282"/>
      <c r="AG83" s="282"/>
      <c r="AH83" s="282"/>
      <c r="AI83" s="282"/>
      <c r="AJ83" s="282"/>
      <c r="AK83" s="282"/>
      <c r="AL83" s="282"/>
      <c r="AM83" s="282"/>
      <c r="AN83" s="282"/>
      <c r="AO83" s="282"/>
      <c r="AP83" s="282"/>
      <c r="AQ83" s="282"/>
      <c r="AR83" s="282"/>
      <c r="AS83" s="282"/>
      <c r="AT83" s="282"/>
      <c r="AU83" s="282"/>
      <c r="AV83" s="282"/>
      <c r="AW83" s="282"/>
      <c r="AX83" s="282"/>
      <c r="AY83" s="282"/>
      <c r="AZ83" s="282"/>
      <c r="BA83" s="282"/>
      <c r="BB83" s="282"/>
      <c r="BC83" s="282"/>
      <c r="BD83" s="282"/>
      <c r="BE83" s="282"/>
      <c r="BF83" s="282"/>
      <c r="BG83" s="282"/>
      <c r="BH83" s="282"/>
      <c r="BI83" s="282"/>
      <c r="BJ83" s="282"/>
      <c r="BK83" s="282"/>
      <c r="BL83" s="282"/>
      <c r="BM83" s="282"/>
      <c r="BN83" s="282"/>
      <c r="BO83" s="282"/>
      <c r="BP83" s="282"/>
    </row>
    <row r="84" spans="1:68">
      <c r="A84" s="324"/>
      <c r="B84" s="324"/>
      <c r="C84" s="282"/>
      <c r="D84" s="282"/>
      <c r="E84" s="282"/>
      <c r="F84" s="282"/>
      <c r="G84" s="282"/>
      <c r="H84" s="282"/>
      <c r="I84" s="282"/>
      <c r="J84" s="282"/>
      <c r="K84" s="282"/>
      <c r="L84" s="282"/>
      <c r="M84" s="282"/>
      <c r="N84" s="282"/>
      <c r="O84" s="282"/>
      <c r="P84" s="282"/>
      <c r="Q84" s="282"/>
      <c r="R84" s="282"/>
      <c r="S84" s="282"/>
      <c r="T84" s="282"/>
      <c r="U84" s="282"/>
      <c r="V84" s="282"/>
      <c r="W84" s="282"/>
      <c r="X84" s="282"/>
      <c r="Y84" s="282"/>
      <c r="Z84" s="282"/>
      <c r="AA84" s="282"/>
      <c r="AB84" s="282"/>
      <c r="AC84" s="282"/>
      <c r="AD84" s="282"/>
      <c r="AE84" s="282"/>
      <c r="AF84" s="282"/>
      <c r="AG84" s="282"/>
      <c r="AH84" s="282"/>
      <c r="AI84" s="282"/>
      <c r="AJ84" s="282"/>
      <c r="AK84" s="282"/>
      <c r="AL84" s="282"/>
      <c r="AM84" s="282"/>
      <c r="AN84" s="282"/>
      <c r="AO84" s="282"/>
      <c r="AP84" s="282"/>
      <c r="AQ84" s="282"/>
      <c r="AR84" s="282"/>
      <c r="AS84" s="282"/>
      <c r="AT84" s="282"/>
      <c r="AU84" s="282"/>
      <c r="AV84" s="282"/>
      <c r="AW84" s="282"/>
      <c r="AX84" s="282"/>
      <c r="AY84" s="282"/>
      <c r="AZ84" s="282"/>
      <c r="BA84" s="282"/>
      <c r="BB84" s="282"/>
      <c r="BC84" s="282"/>
      <c r="BD84" s="282"/>
      <c r="BE84" s="282"/>
      <c r="BF84" s="282"/>
      <c r="BG84" s="282"/>
      <c r="BH84" s="282"/>
      <c r="BI84" s="282"/>
      <c r="BJ84" s="282"/>
      <c r="BK84" s="282"/>
      <c r="BL84" s="282"/>
      <c r="BM84" s="282"/>
      <c r="BN84" s="282"/>
      <c r="BO84" s="282"/>
      <c r="BP84" s="282"/>
    </row>
    <row r="85" spans="1:68">
      <c r="A85" s="324"/>
      <c r="B85" s="324"/>
      <c r="C85" s="282"/>
      <c r="D85" s="282"/>
      <c r="E85" s="282"/>
      <c r="F85" s="282"/>
      <c r="G85" s="282"/>
      <c r="H85" s="282"/>
      <c r="I85" s="282"/>
      <c r="J85" s="282"/>
      <c r="K85" s="282"/>
      <c r="L85" s="282"/>
      <c r="M85" s="282"/>
      <c r="N85" s="282"/>
      <c r="O85" s="282"/>
      <c r="P85" s="282"/>
      <c r="Q85" s="282"/>
      <c r="R85" s="282"/>
      <c r="S85" s="282"/>
      <c r="T85" s="282"/>
      <c r="U85" s="282"/>
      <c r="V85" s="282"/>
      <c r="W85" s="282"/>
      <c r="X85" s="282"/>
      <c r="Y85" s="282"/>
      <c r="Z85" s="282"/>
      <c r="AA85" s="282"/>
      <c r="AB85" s="282"/>
      <c r="AC85" s="282"/>
      <c r="AD85" s="282"/>
      <c r="AE85" s="282"/>
      <c r="AF85" s="282"/>
      <c r="AG85" s="282"/>
      <c r="AH85" s="282"/>
      <c r="AI85" s="282"/>
      <c r="AJ85" s="282"/>
      <c r="AK85" s="282"/>
      <c r="AL85" s="282"/>
      <c r="AM85" s="282"/>
      <c r="AN85" s="282"/>
      <c r="AO85" s="282"/>
      <c r="AP85" s="282"/>
      <c r="AQ85" s="282"/>
      <c r="AR85" s="282"/>
      <c r="AS85" s="282"/>
      <c r="AT85" s="282"/>
      <c r="AU85" s="282"/>
      <c r="AV85" s="282"/>
      <c r="AW85" s="282"/>
      <c r="AX85" s="282"/>
      <c r="AY85" s="282"/>
      <c r="AZ85" s="282"/>
      <c r="BA85" s="282"/>
      <c r="BB85" s="282"/>
      <c r="BC85" s="282"/>
      <c r="BD85" s="282"/>
      <c r="BE85" s="282"/>
      <c r="BF85" s="282"/>
      <c r="BG85" s="282"/>
      <c r="BH85" s="282"/>
      <c r="BI85" s="282"/>
      <c r="BJ85" s="282"/>
      <c r="BK85" s="282"/>
      <c r="BL85" s="282"/>
      <c r="BM85" s="282"/>
      <c r="BN85" s="282"/>
      <c r="BO85" s="282"/>
      <c r="BP85" s="282"/>
    </row>
    <row r="86" spans="1:68">
      <c r="A86" s="324"/>
      <c r="B86" s="324"/>
      <c r="C86" s="282"/>
      <c r="D86" s="282"/>
      <c r="E86" s="282"/>
      <c r="F86" s="282"/>
      <c r="G86" s="282"/>
      <c r="H86" s="282"/>
      <c r="I86" s="282"/>
      <c r="J86" s="282"/>
      <c r="K86" s="282"/>
      <c r="L86" s="282"/>
      <c r="M86" s="282"/>
      <c r="N86" s="282"/>
      <c r="O86" s="282"/>
      <c r="P86" s="282"/>
      <c r="Q86" s="282"/>
      <c r="R86" s="282"/>
      <c r="S86" s="282"/>
      <c r="T86" s="282"/>
      <c r="U86" s="282"/>
      <c r="V86" s="282"/>
      <c r="W86" s="282"/>
      <c r="X86" s="282"/>
      <c r="Y86" s="282"/>
      <c r="Z86" s="282"/>
      <c r="AA86" s="282"/>
      <c r="AB86" s="282"/>
      <c r="AC86" s="282"/>
      <c r="AD86" s="282"/>
      <c r="AE86" s="282"/>
      <c r="AF86" s="282"/>
      <c r="AG86" s="282"/>
      <c r="AH86" s="282"/>
      <c r="AI86" s="282"/>
      <c r="AJ86" s="282"/>
      <c r="AK86" s="282"/>
      <c r="AL86" s="282"/>
      <c r="AM86" s="282"/>
      <c r="AN86" s="282"/>
      <c r="AO86" s="282"/>
      <c r="AP86" s="282"/>
      <c r="AQ86" s="282"/>
      <c r="AR86" s="282"/>
      <c r="AS86" s="282"/>
      <c r="AT86" s="282"/>
      <c r="AU86" s="282"/>
      <c r="AV86" s="282"/>
      <c r="AW86" s="282"/>
      <c r="AX86" s="282"/>
      <c r="AY86" s="282"/>
      <c r="AZ86" s="282"/>
      <c r="BA86" s="282"/>
      <c r="BB86" s="282"/>
      <c r="BC86" s="282"/>
      <c r="BD86" s="282"/>
      <c r="BE86" s="282"/>
      <c r="BF86" s="282"/>
      <c r="BG86" s="282"/>
      <c r="BH86" s="282"/>
      <c r="BI86" s="282"/>
      <c r="BJ86" s="282"/>
      <c r="BK86" s="282"/>
      <c r="BL86" s="282"/>
      <c r="BM86" s="282"/>
      <c r="BN86" s="282"/>
      <c r="BO86" s="282"/>
      <c r="BP86" s="282"/>
    </row>
    <row r="87" spans="1:68">
      <c r="A87" s="324"/>
      <c r="B87" s="324"/>
      <c r="C87" s="282"/>
      <c r="D87" s="282"/>
      <c r="E87" s="282"/>
      <c r="F87" s="282"/>
      <c r="G87" s="282"/>
      <c r="H87" s="282"/>
      <c r="I87" s="282"/>
      <c r="J87" s="282"/>
      <c r="K87" s="282"/>
      <c r="L87" s="282"/>
      <c r="M87" s="282"/>
      <c r="N87" s="282"/>
      <c r="O87" s="282"/>
      <c r="P87" s="282"/>
      <c r="Q87" s="282"/>
      <c r="R87" s="282"/>
      <c r="S87" s="282"/>
      <c r="T87" s="282"/>
      <c r="U87" s="282"/>
      <c r="V87" s="282"/>
      <c r="W87" s="282"/>
      <c r="X87" s="282"/>
      <c r="Y87" s="282"/>
      <c r="Z87" s="282"/>
      <c r="AA87" s="282"/>
      <c r="AB87" s="282"/>
      <c r="AC87" s="282"/>
      <c r="AD87" s="282"/>
      <c r="AE87" s="282"/>
      <c r="AF87" s="282"/>
      <c r="AG87" s="282"/>
      <c r="AH87" s="282"/>
      <c r="AI87" s="282"/>
      <c r="AJ87" s="282"/>
      <c r="AK87" s="282"/>
      <c r="AL87" s="282"/>
      <c r="AM87" s="282"/>
      <c r="AN87" s="282"/>
      <c r="AO87" s="282"/>
      <c r="AP87" s="282"/>
      <c r="AQ87" s="282"/>
      <c r="AR87" s="282"/>
      <c r="AS87" s="282"/>
      <c r="AT87" s="282"/>
      <c r="AU87" s="282"/>
      <c r="AV87" s="282"/>
      <c r="AW87" s="282"/>
      <c r="AX87" s="282"/>
      <c r="AY87" s="282"/>
      <c r="AZ87" s="282"/>
      <c r="BA87" s="282"/>
      <c r="BB87" s="282"/>
      <c r="BC87" s="282"/>
      <c r="BD87" s="282"/>
      <c r="BE87" s="282"/>
      <c r="BF87" s="282"/>
      <c r="BG87" s="282"/>
      <c r="BH87" s="282"/>
      <c r="BI87" s="282"/>
      <c r="BJ87" s="282"/>
      <c r="BK87" s="282"/>
      <c r="BL87" s="282"/>
      <c r="BM87" s="282"/>
      <c r="BN87" s="282"/>
      <c r="BO87" s="282"/>
      <c r="BP87" s="282"/>
    </row>
    <row r="88" spans="1:68">
      <c r="A88" s="324"/>
      <c r="B88" s="324"/>
      <c r="C88" s="282"/>
      <c r="D88" s="282"/>
      <c r="E88" s="282"/>
      <c r="F88" s="282"/>
      <c r="G88" s="282"/>
      <c r="H88" s="282"/>
      <c r="I88" s="282"/>
      <c r="J88" s="282"/>
      <c r="K88" s="282"/>
      <c r="L88" s="282"/>
      <c r="M88" s="282"/>
      <c r="N88" s="282"/>
      <c r="O88" s="282"/>
      <c r="P88" s="282"/>
      <c r="Q88" s="282"/>
      <c r="R88" s="282"/>
      <c r="S88" s="282"/>
      <c r="T88" s="282"/>
      <c r="U88" s="282"/>
      <c r="V88" s="282"/>
      <c r="W88" s="282"/>
      <c r="X88" s="282"/>
      <c r="Y88" s="282"/>
      <c r="Z88" s="282"/>
      <c r="AA88" s="282"/>
      <c r="AB88" s="282"/>
      <c r="AC88" s="282"/>
      <c r="AD88" s="282"/>
      <c r="AE88" s="282"/>
      <c r="AF88" s="282"/>
      <c r="AG88" s="282"/>
      <c r="AH88" s="282"/>
      <c r="AI88" s="282"/>
      <c r="AJ88" s="282"/>
      <c r="AK88" s="282"/>
      <c r="AL88" s="282"/>
      <c r="AM88" s="282"/>
      <c r="AN88" s="282"/>
      <c r="AO88" s="282"/>
      <c r="AP88" s="282"/>
      <c r="AQ88" s="282"/>
      <c r="AR88" s="282"/>
      <c r="AS88" s="282"/>
      <c r="AT88" s="282"/>
      <c r="AU88" s="282"/>
      <c r="AV88" s="282"/>
      <c r="AW88" s="282"/>
      <c r="AX88" s="282"/>
      <c r="AY88" s="282"/>
      <c r="AZ88" s="282"/>
      <c r="BA88" s="282"/>
      <c r="BB88" s="282"/>
      <c r="BC88" s="282"/>
      <c r="BD88" s="282"/>
      <c r="BE88" s="282"/>
      <c r="BF88" s="282"/>
      <c r="BG88" s="282"/>
      <c r="BH88" s="282"/>
      <c r="BI88" s="282"/>
      <c r="BJ88" s="282"/>
      <c r="BK88" s="282"/>
      <c r="BL88" s="282"/>
      <c r="BM88" s="282"/>
      <c r="BN88" s="282"/>
      <c r="BO88" s="282"/>
      <c r="BP88" s="282"/>
    </row>
    <row r="89" spans="1:68">
      <c r="A89" s="324"/>
      <c r="B89" s="324"/>
      <c r="C89" s="282"/>
      <c r="D89" s="282"/>
      <c r="E89" s="282"/>
      <c r="F89" s="282"/>
      <c r="G89" s="282"/>
      <c r="H89" s="282"/>
      <c r="I89" s="282"/>
      <c r="J89" s="282"/>
      <c r="K89" s="282"/>
      <c r="L89" s="282"/>
      <c r="M89" s="282"/>
      <c r="N89" s="282"/>
      <c r="O89" s="282"/>
      <c r="P89" s="282"/>
      <c r="Q89" s="282"/>
      <c r="R89" s="282"/>
      <c r="S89" s="282"/>
      <c r="T89" s="282"/>
      <c r="U89" s="282"/>
      <c r="V89" s="282"/>
      <c r="W89" s="282"/>
      <c r="X89" s="282"/>
      <c r="Y89" s="282"/>
      <c r="Z89" s="282"/>
      <c r="AA89" s="282"/>
      <c r="AB89" s="282"/>
      <c r="AC89" s="282"/>
      <c r="AD89" s="282"/>
      <c r="AE89" s="282"/>
      <c r="AF89" s="282"/>
      <c r="AG89" s="282"/>
      <c r="AH89" s="282"/>
      <c r="AI89" s="282"/>
      <c r="AJ89" s="282"/>
      <c r="AK89" s="282"/>
      <c r="AL89" s="282"/>
      <c r="AM89" s="282"/>
      <c r="AN89" s="282"/>
      <c r="AO89" s="282"/>
      <c r="AP89" s="282"/>
      <c r="AQ89" s="282"/>
      <c r="AR89" s="282"/>
      <c r="AS89" s="282"/>
      <c r="AT89" s="282"/>
      <c r="AU89" s="282"/>
      <c r="AV89" s="282"/>
      <c r="AW89" s="282"/>
      <c r="AX89" s="282"/>
      <c r="AY89" s="282"/>
      <c r="AZ89" s="282"/>
      <c r="BA89" s="282"/>
      <c r="BB89" s="282"/>
      <c r="BC89" s="282"/>
      <c r="BD89" s="282"/>
      <c r="BE89" s="282"/>
      <c r="BF89" s="282"/>
      <c r="BG89" s="282"/>
      <c r="BH89" s="282"/>
      <c r="BI89" s="282"/>
      <c r="BJ89" s="282"/>
      <c r="BK89" s="282"/>
      <c r="BL89" s="282"/>
      <c r="BM89" s="282"/>
      <c r="BN89" s="282"/>
      <c r="BO89" s="282"/>
      <c r="BP89" s="282"/>
    </row>
    <row r="90" spans="1:68">
      <c r="A90" s="324"/>
      <c r="B90" s="324"/>
      <c r="C90" s="282"/>
      <c r="D90" s="282"/>
      <c r="E90" s="282"/>
      <c r="F90" s="282"/>
      <c r="G90" s="282"/>
      <c r="H90" s="282"/>
      <c r="I90" s="282"/>
      <c r="J90" s="282"/>
      <c r="K90" s="282"/>
      <c r="L90" s="282"/>
      <c r="M90" s="282"/>
      <c r="N90" s="282"/>
      <c r="O90" s="282"/>
      <c r="P90" s="282"/>
      <c r="Q90" s="282"/>
      <c r="R90" s="282"/>
      <c r="S90" s="282"/>
      <c r="T90" s="282"/>
      <c r="U90" s="282"/>
      <c r="V90" s="282"/>
      <c r="W90" s="282"/>
      <c r="X90" s="282"/>
      <c r="Y90" s="282"/>
      <c r="Z90" s="282"/>
      <c r="AA90" s="282"/>
      <c r="AB90" s="282"/>
      <c r="AC90" s="282"/>
      <c r="AD90" s="282"/>
      <c r="AE90" s="282"/>
      <c r="AF90" s="282"/>
      <c r="AG90" s="282"/>
      <c r="AH90" s="282"/>
      <c r="AI90" s="282"/>
      <c r="AJ90" s="282"/>
      <c r="AK90" s="282"/>
      <c r="AL90" s="282"/>
      <c r="AM90" s="282"/>
      <c r="AN90" s="282"/>
      <c r="AO90" s="282"/>
      <c r="AP90" s="282"/>
      <c r="AQ90" s="282"/>
      <c r="AR90" s="282"/>
      <c r="AS90" s="282"/>
      <c r="AT90" s="282"/>
      <c r="AU90" s="282"/>
      <c r="AV90" s="282"/>
      <c r="AW90" s="282"/>
      <c r="AX90" s="282"/>
      <c r="AY90" s="282"/>
      <c r="AZ90" s="282"/>
      <c r="BA90" s="282"/>
      <c r="BB90" s="282"/>
      <c r="BC90" s="282"/>
      <c r="BD90" s="282"/>
      <c r="BE90" s="282"/>
      <c r="BF90" s="282"/>
      <c r="BG90" s="282"/>
      <c r="BH90" s="282"/>
      <c r="BI90" s="282"/>
      <c r="BJ90" s="282"/>
      <c r="BK90" s="282"/>
      <c r="BL90" s="282"/>
      <c r="BM90" s="282"/>
      <c r="BN90" s="282"/>
      <c r="BO90" s="282"/>
      <c r="BP90" s="282"/>
    </row>
    <row r="91" spans="1:68">
      <c r="A91" s="324"/>
      <c r="B91" s="324"/>
      <c r="C91" s="282"/>
      <c r="D91" s="282"/>
      <c r="E91" s="282"/>
      <c r="F91" s="282"/>
      <c r="G91" s="282"/>
      <c r="H91" s="282"/>
      <c r="I91" s="282"/>
      <c r="J91" s="282"/>
      <c r="K91" s="282"/>
      <c r="L91" s="282"/>
      <c r="M91" s="282"/>
      <c r="N91" s="282"/>
      <c r="O91" s="282"/>
      <c r="P91" s="282"/>
      <c r="Q91" s="282"/>
      <c r="R91" s="282"/>
      <c r="S91" s="282"/>
      <c r="T91" s="282"/>
      <c r="U91" s="282"/>
      <c r="V91" s="282"/>
      <c r="W91" s="282"/>
      <c r="X91" s="282"/>
      <c r="Y91" s="282"/>
      <c r="Z91" s="282"/>
      <c r="AA91" s="282"/>
      <c r="AB91" s="282"/>
      <c r="AC91" s="282"/>
      <c r="AD91" s="282"/>
      <c r="AE91" s="282"/>
      <c r="AF91" s="282"/>
      <c r="AG91" s="282"/>
      <c r="AH91" s="282"/>
      <c r="AI91" s="282"/>
      <c r="AJ91" s="282"/>
      <c r="AK91" s="282"/>
      <c r="AL91" s="282"/>
      <c r="AM91" s="282"/>
      <c r="AN91" s="282"/>
      <c r="AO91" s="282"/>
      <c r="AP91" s="282"/>
      <c r="AQ91" s="282"/>
      <c r="AR91" s="282"/>
      <c r="AS91" s="282"/>
      <c r="AT91" s="282"/>
      <c r="AU91" s="282"/>
      <c r="AV91" s="282"/>
      <c r="AW91" s="282"/>
      <c r="AX91" s="282"/>
      <c r="AY91" s="282"/>
      <c r="AZ91" s="282"/>
      <c r="BA91" s="282"/>
      <c r="BB91" s="282"/>
      <c r="BC91" s="282"/>
      <c r="BD91" s="282"/>
      <c r="BE91" s="282"/>
      <c r="BF91" s="282"/>
      <c r="BG91" s="282"/>
      <c r="BH91" s="282"/>
      <c r="BI91" s="282"/>
      <c r="BJ91" s="282"/>
      <c r="BK91" s="282"/>
      <c r="BL91" s="282"/>
      <c r="BM91" s="282"/>
      <c r="BN91" s="282"/>
      <c r="BO91" s="282"/>
      <c r="BP91" s="282"/>
    </row>
    <row r="92" spans="1:68">
      <c r="A92" s="324"/>
      <c r="B92" s="324"/>
      <c r="C92" s="282"/>
      <c r="D92" s="282"/>
      <c r="E92" s="282"/>
      <c r="F92" s="282"/>
      <c r="G92" s="282"/>
      <c r="H92" s="282"/>
      <c r="I92" s="282"/>
      <c r="J92" s="282"/>
      <c r="K92" s="282"/>
      <c r="L92" s="282"/>
      <c r="M92" s="282"/>
      <c r="N92" s="282"/>
      <c r="O92" s="282"/>
      <c r="P92" s="282"/>
      <c r="Q92" s="282"/>
      <c r="R92" s="282"/>
      <c r="S92" s="282"/>
      <c r="T92" s="282"/>
      <c r="U92" s="282"/>
      <c r="V92" s="282"/>
      <c r="W92" s="282"/>
      <c r="X92" s="282"/>
      <c r="Y92" s="282"/>
      <c r="Z92" s="282"/>
      <c r="AA92" s="282"/>
      <c r="AB92" s="282"/>
      <c r="AC92" s="282"/>
      <c r="AD92" s="282"/>
      <c r="AE92" s="282"/>
      <c r="AF92" s="282"/>
      <c r="AG92" s="282"/>
      <c r="AH92" s="282"/>
      <c r="AI92" s="282"/>
      <c r="AJ92" s="282"/>
      <c r="AK92" s="282"/>
      <c r="AL92" s="282"/>
      <c r="AM92" s="282"/>
      <c r="AN92" s="282"/>
      <c r="AO92" s="282"/>
      <c r="AP92" s="282"/>
      <c r="AQ92" s="282"/>
      <c r="AR92" s="282"/>
      <c r="AS92" s="282"/>
      <c r="AT92" s="282"/>
      <c r="AU92" s="282"/>
      <c r="AV92" s="282"/>
      <c r="AW92" s="282"/>
      <c r="AX92" s="282"/>
      <c r="AY92" s="282"/>
      <c r="AZ92" s="282"/>
      <c r="BA92" s="282"/>
      <c r="BB92" s="282"/>
      <c r="BC92" s="282"/>
      <c r="BD92" s="282"/>
      <c r="BE92" s="282"/>
      <c r="BF92" s="282"/>
      <c r="BG92" s="282"/>
      <c r="BH92" s="282"/>
      <c r="BI92" s="282"/>
      <c r="BJ92" s="282"/>
      <c r="BK92" s="282"/>
      <c r="BL92" s="282"/>
      <c r="BM92" s="282"/>
      <c r="BN92" s="282"/>
      <c r="BO92" s="282"/>
      <c r="BP92" s="282"/>
    </row>
    <row r="93" spans="1:68">
      <c r="A93" s="324"/>
      <c r="B93" s="324"/>
      <c r="C93" s="282"/>
      <c r="D93" s="282"/>
      <c r="E93" s="282"/>
      <c r="F93" s="282"/>
      <c r="G93" s="282"/>
      <c r="H93" s="282"/>
      <c r="I93" s="282"/>
      <c r="J93" s="282"/>
      <c r="K93" s="282"/>
      <c r="L93" s="282"/>
      <c r="M93" s="282"/>
      <c r="N93" s="282"/>
      <c r="O93" s="282"/>
      <c r="P93" s="282"/>
      <c r="Q93" s="282"/>
      <c r="R93" s="282"/>
      <c r="S93" s="282"/>
      <c r="T93" s="282"/>
      <c r="U93" s="282"/>
      <c r="V93" s="282"/>
      <c r="W93" s="282"/>
      <c r="X93" s="282"/>
      <c r="Y93" s="282"/>
      <c r="Z93" s="282"/>
      <c r="AA93" s="282"/>
      <c r="AB93" s="282"/>
      <c r="AC93" s="282"/>
      <c r="AD93" s="282"/>
      <c r="AE93" s="282"/>
      <c r="AF93" s="282"/>
      <c r="AG93" s="282"/>
      <c r="AH93" s="282"/>
      <c r="AI93" s="282"/>
      <c r="AJ93" s="282"/>
      <c r="AK93" s="282"/>
      <c r="AL93" s="282"/>
      <c r="AM93" s="282"/>
      <c r="AN93" s="282"/>
      <c r="AO93" s="282"/>
      <c r="AP93" s="282"/>
      <c r="AQ93" s="282"/>
      <c r="AR93" s="282"/>
      <c r="AS93" s="282"/>
      <c r="AT93" s="282"/>
      <c r="AU93" s="282"/>
      <c r="AV93" s="282"/>
      <c r="AW93" s="282"/>
      <c r="AX93" s="282"/>
      <c r="AY93" s="282"/>
      <c r="AZ93" s="282"/>
      <c r="BA93" s="282"/>
      <c r="BB93" s="282"/>
      <c r="BC93" s="282"/>
      <c r="BD93" s="282"/>
      <c r="BE93" s="282"/>
      <c r="BF93" s="282"/>
      <c r="BG93" s="282"/>
      <c r="BH93" s="282"/>
      <c r="BI93" s="282"/>
      <c r="BJ93" s="282"/>
      <c r="BK93" s="282"/>
      <c r="BL93" s="282"/>
      <c r="BM93" s="282"/>
      <c r="BN93" s="282"/>
      <c r="BO93" s="282"/>
      <c r="BP93" s="282"/>
    </row>
    <row r="94" spans="1:68">
      <c r="A94" s="324"/>
      <c r="B94" s="324"/>
      <c r="C94" s="282"/>
      <c r="D94" s="282"/>
      <c r="E94" s="282"/>
      <c r="F94" s="282"/>
      <c r="G94" s="282"/>
      <c r="H94" s="282"/>
      <c r="I94" s="282"/>
      <c r="J94" s="282"/>
      <c r="K94" s="282"/>
      <c r="L94" s="282"/>
      <c r="M94" s="282"/>
      <c r="N94" s="282"/>
      <c r="O94" s="282"/>
      <c r="P94" s="282"/>
      <c r="Q94" s="282"/>
      <c r="R94" s="282"/>
      <c r="S94" s="282"/>
      <c r="T94" s="282"/>
      <c r="U94" s="282"/>
      <c r="V94" s="282"/>
      <c r="W94" s="282"/>
      <c r="X94" s="282"/>
      <c r="Y94" s="282"/>
      <c r="Z94" s="282"/>
      <c r="AA94" s="282"/>
      <c r="AB94" s="282"/>
      <c r="AC94" s="282"/>
      <c r="AD94" s="282"/>
      <c r="AE94" s="282"/>
      <c r="AF94" s="282"/>
      <c r="AG94" s="282"/>
      <c r="AH94" s="282"/>
      <c r="AI94" s="282"/>
      <c r="AJ94" s="282"/>
      <c r="AK94" s="282"/>
      <c r="AL94" s="282"/>
      <c r="AM94" s="282"/>
      <c r="AN94" s="282"/>
      <c r="AO94" s="282"/>
      <c r="AP94" s="282"/>
      <c r="AQ94" s="282"/>
      <c r="AR94" s="282"/>
      <c r="AS94" s="282"/>
      <c r="AT94" s="282"/>
      <c r="AU94" s="282"/>
      <c r="AV94" s="282"/>
      <c r="AW94" s="282"/>
      <c r="AX94" s="282"/>
      <c r="AY94" s="282"/>
      <c r="AZ94" s="282"/>
      <c r="BA94" s="282"/>
      <c r="BB94" s="282"/>
      <c r="BC94" s="282"/>
      <c r="BD94" s="282"/>
      <c r="BE94" s="282"/>
      <c r="BF94" s="282"/>
      <c r="BG94" s="282"/>
      <c r="BH94" s="282"/>
      <c r="BI94" s="282"/>
      <c r="BJ94" s="282"/>
      <c r="BK94" s="282"/>
      <c r="BL94" s="282"/>
      <c r="BM94" s="282"/>
      <c r="BN94" s="282"/>
      <c r="BO94" s="282"/>
      <c r="BP94" s="282"/>
    </row>
    <row r="95" spans="1:68">
      <c r="A95" s="324"/>
      <c r="B95" s="324"/>
      <c r="C95" s="282"/>
      <c r="D95" s="282"/>
      <c r="E95" s="282"/>
      <c r="F95" s="282"/>
      <c r="G95" s="282"/>
      <c r="H95" s="282"/>
      <c r="I95" s="282"/>
      <c r="J95" s="282"/>
      <c r="K95" s="282"/>
      <c r="L95" s="282"/>
      <c r="M95" s="282"/>
      <c r="N95" s="282"/>
      <c r="O95" s="282"/>
      <c r="P95" s="282"/>
      <c r="Q95" s="282"/>
      <c r="R95" s="282"/>
      <c r="S95" s="282"/>
      <c r="T95" s="282"/>
      <c r="U95" s="282"/>
      <c r="V95" s="282"/>
      <c r="W95" s="282"/>
      <c r="X95" s="282"/>
      <c r="Y95" s="282"/>
      <c r="Z95" s="282"/>
      <c r="AA95" s="282"/>
      <c r="AB95" s="282"/>
      <c r="AC95" s="282"/>
      <c r="AD95" s="282"/>
      <c r="AE95" s="282"/>
      <c r="AF95" s="282"/>
      <c r="AG95" s="282"/>
      <c r="AH95" s="282"/>
      <c r="AI95" s="282"/>
      <c r="AJ95" s="282"/>
      <c r="AK95" s="282"/>
      <c r="AL95" s="282"/>
      <c r="AM95" s="282"/>
      <c r="AN95" s="282"/>
      <c r="AO95" s="282"/>
      <c r="AP95" s="282"/>
      <c r="AQ95" s="282"/>
      <c r="AR95" s="282"/>
      <c r="AS95" s="282"/>
      <c r="AT95" s="282"/>
      <c r="AU95" s="282"/>
      <c r="AV95" s="282"/>
      <c r="AW95" s="282"/>
      <c r="AX95" s="282"/>
      <c r="AY95" s="282"/>
      <c r="AZ95" s="282"/>
      <c r="BA95" s="282"/>
      <c r="BB95" s="282"/>
      <c r="BC95" s="282"/>
      <c r="BD95" s="282"/>
      <c r="BE95" s="282"/>
      <c r="BF95" s="282"/>
      <c r="BG95" s="282"/>
      <c r="BH95" s="282"/>
      <c r="BI95" s="282"/>
      <c r="BJ95" s="282"/>
      <c r="BK95" s="282"/>
      <c r="BL95" s="282"/>
      <c r="BM95" s="282"/>
      <c r="BN95" s="282"/>
      <c r="BO95" s="282"/>
      <c r="BP95" s="282"/>
    </row>
    <row r="96" spans="1:68">
      <c r="A96" s="324"/>
      <c r="B96" s="324"/>
      <c r="C96" s="282"/>
      <c r="D96" s="282"/>
      <c r="E96" s="282"/>
      <c r="F96" s="282"/>
      <c r="G96" s="282"/>
      <c r="H96" s="282"/>
      <c r="I96" s="282"/>
      <c r="J96" s="282"/>
      <c r="K96" s="282"/>
      <c r="L96" s="282"/>
      <c r="M96" s="282"/>
      <c r="N96" s="282"/>
      <c r="O96" s="282"/>
      <c r="P96" s="282"/>
      <c r="Q96" s="282"/>
      <c r="R96" s="282"/>
      <c r="S96" s="282"/>
      <c r="T96" s="282"/>
      <c r="U96" s="282"/>
      <c r="V96" s="282"/>
      <c r="W96" s="282"/>
      <c r="X96" s="282"/>
      <c r="Y96" s="282"/>
      <c r="Z96" s="282"/>
      <c r="AA96" s="282"/>
      <c r="AB96" s="282"/>
      <c r="AC96" s="282"/>
      <c r="AD96" s="282"/>
      <c r="AE96" s="282"/>
      <c r="AF96" s="282"/>
      <c r="AG96" s="282"/>
      <c r="AH96" s="282"/>
      <c r="AI96" s="282"/>
      <c r="AJ96" s="282"/>
      <c r="AK96" s="282"/>
      <c r="AL96" s="282"/>
      <c r="AM96" s="282"/>
      <c r="AN96" s="282"/>
      <c r="AO96" s="282"/>
      <c r="AP96" s="282"/>
      <c r="AQ96" s="282"/>
      <c r="AR96" s="282"/>
      <c r="AS96" s="282"/>
      <c r="AT96" s="282"/>
      <c r="AU96" s="282"/>
      <c r="AV96" s="282"/>
      <c r="AW96" s="282"/>
      <c r="AX96" s="282"/>
      <c r="AY96" s="282"/>
      <c r="AZ96" s="282"/>
      <c r="BA96" s="282"/>
      <c r="BB96" s="282"/>
      <c r="BC96" s="282"/>
      <c r="BD96" s="282"/>
      <c r="BE96" s="282"/>
      <c r="BF96" s="282"/>
      <c r="BG96" s="282"/>
      <c r="BH96" s="282"/>
      <c r="BI96" s="282"/>
      <c r="BJ96" s="282"/>
      <c r="BK96" s="282"/>
      <c r="BL96" s="282"/>
      <c r="BM96" s="282"/>
      <c r="BN96" s="282"/>
      <c r="BO96" s="282"/>
      <c r="BP96" s="282"/>
    </row>
    <row r="97" spans="1:68">
      <c r="A97" s="324"/>
      <c r="B97" s="324"/>
      <c r="C97" s="282"/>
      <c r="D97" s="282"/>
      <c r="E97" s="282"/>
      <c r="F97" s="282"/>
      <c r="G97" s="282"/>
      <c r="H97" s="282"/>
      <c r="I97" s="282"/>
      <c r="J97" s="282"/>
      <c r="K97" s="282"/>
      <c r="L97" s="282"/>
      <c r="M97" s="282"/>
      <c r="N97" s="282"/>
      <c r="O97" s="282"/>
      <c r="P97" s="282"/>
      <c r="Q97" s="282"/>
      <c r="R97" s="282"/>
      <c r="S97" s="282"/>
      <c r="T97" s="282"/>
      <c r="U97" s="282"/>
      <c r="V97" s="282"/>
      <c r="W97" s="282"/>
      <c r="X97" s="282"/>
      <c r="Y97" s="282"/>
      <c r="Z97" s="282"/>
      <c r="AA97" s="282"/>
      <c r="AB97" s="282"/>
      <c r="AC97" s="282"/>
      <c r="AD97" s="282"/>
      <c r="AE97" s="282"/>
      <c r="AF97" s="282"/>
      <c r="AG97" s="282"/>
      <c r="AH97" s="282"/>
      <c r="AI97" s="282"/>
      <c r="AJ97" s="282"/>
      <c r="AK97" s="282"/>
      <c r="AL97" s="282"/>
      <c r="AM97" s="282"/>
      <c r="AN97" s="282"/>
      <c r="AO97" s="282"/>
      <c r="AP97" s="282"/>
      <c r="AQ97" s="282"/>
      <c r="AR97" s="282"/>
      <c r="AS97" s="282"/>
      <c r="AT97" s="282"/>
      <c r="AU97" s="282"/>
      <c r="AV97" s="282"/>
      <c r="AW97" s="282"/>
      <c r="AX97" s="282"/>
      <c r="AY97" s="282"/>
      <c r="AZ97" s="282"/>
      <c r="BA97" s="282"/>
      <c r="BB97" s="282"/>
      <c r="BC97" s="282"/>
      <c r="BD97" s="282"/>
      <c r="BE97" s="282"/>
      <c r="BF97" s="282"/>
      <c r="BG97" s="282"/>
      <c r="BH97" s="282"/>
      <c r="BI97" s="282"/>
      <c r="BJ97" s="282"/>
      <c r="BK97" s="282"/>
      <c r="BL97" s="282"/>
      <c r="BM97" s="282"/>
      <c r="BN97" s="282"/>
      <c r="BO97" s="282"/>
      <c r="BP97" s="282"/>
    </row>
    <row r="98" spans="1:68">
      <c r="A98" s="324"/>
      <c r="B98" s="324"/>
      <c r="C98" s="282"/>
      <c r="D98" s="282"/>
      <c r="E98" s="282"/>
      <c r="F98" s="282"/>
      <c r="G98" s="282"/>
      <c r="H98" s="282"/>
      <c r="I98" s="282"/>
      <c r="J98" s="282"/>
      <c r="K98" s="282"/>
      <c r="L98" s="282"/>
      <c r="M98" s="282"/>
      <c r="N98" s="282"/>
      <c r="O98" s="282"/>
      <c r="P98" s="282"/>
      <c r="Q98" s="282"/>
      <c r="R98" s="282"/>
      <c r="S98" s="282"/>
      <c r="T98" s="282"/>
      <c r="U98" s="282"/>
      <c r="V98" s="282"/>
      <c r="W98" s="282"/>
      <c r="X98" s="282"/>
      <c r="Y98" s="282"/>
      <c r="Z98" s="282"/>
      <c r="AA98" s="282"/>
      <c r="AB98" s="282"/>
      <c r="AC98" s="282"/>
      <c r="AD98" s="282"/>
      <c r="AE98" s="282"/>
      <c r="AF98" s="282"/>
      <c r="AG98" s="282"/>
      <c r="AH98" s="282"/>
      <c r="AI98" s="282"/>
      <c r="AJ98" s="282"/>
      <c r="AK98" s="282"/>
      <c r="AL98" s="282"/>
      <c r="AM98" s="282"/>
      <c r="AN98" s="282"/>
      <c r="AO98" s="282"/>
      <c r="AP98" s="282"/>
      <c r="AQ98" s="282"/>
      <c r="AR98" s="282"/>
      <c r="AS98" s="282"/>
      <c r="AT98" s="282"/>
      <c r="AU98" s="282"/>
      <c r="AV98" s="282"/>
      <c r="AW98" s="282"/>
      <c r="AX98" s="282"/>
      <c r="AY98" s="282"/>
      <c r="AZ98" s="282"/>
      <c r="BA98" s="282"/>
      <c r="BB98" s="282"/>
      <c r="BC98" s="282"/>
      <c r="BD98" s="282"/>
      <c r="BE98" s="282"/>
      <c r="BF98" s="282"/>
      <c r="BG98" s="282"/>
      <c r="BH98" s="282"/>
      <c r="BI98" s="282"/>
      <c r="BJ98" s="282"/>
      <c r="BK98" s="282"/>
      <c r="BL98" s="282"/>
      <c r="BM98" s="282"/>
      <c r="BN98" s="282"/>
      <c r="BO98" s="282"/>
      <c r="BP98" s="282"/>
    </row>
    <row r="99" spans="1:68">
      <c r="A99" s="324"/>
      <c r="B99" s="324"/>
      <c r="C99" s="282"/>
      <c r="D99" s="282"/>
      <c r="E99" s="282"/>
      <c r="F99" s="282"/>
      <c r="G99" s="282"/>
      <c r="H99" s="282"/>
      <c r="I99" s="282"/>
      <c r="J99" s="282"/>
      <c r="K99" s="282"/>
      <c r="L99" s="282"/>
      <c r="M99" s="282"/>
      <c r="N99" s="282"/>
      <c r="O99" s="282"/>
      <c r="P99" s="282"/>
      <c r="Q99" s="282"/>
      <c r="R99" s="282"/>
      <c r="S99" s="282"/>
      <c r="T99" s="282"/>
      <c r="U99" s="282"/>
      <c r="V99" s="282"/>
      <c r="W99" s="282"/>
      <c r="X99" s="282"/>
      <c r="Y99" s="282"/>
      <c r="Z99" s="282"/>
      <c r="AA99" s="282"/>
      <c r="AB99" s="282"/>
      <c r="AC99" s="282"/>
      <c r="AD99" s="282"/>
      <c r="AE99" s="282"/>
      <c r="AF99" s="282"/>
      <c r="AG99" s="282"/>
      <c r="AH99" s="282"/>
      <c r="AI99" s="282"/>
      <c r="AJ99" s="282"/>
      <c r="AK99" s="282"/>
      <c r="AL99" s="282"/>
      <c r="AM99" s="282"/>
      <c r="AN99" s="282"/>
      <c r="AO99" s="282"/>
      <c r="AP99" s="282"/>
      <c r="AQ99" s="282"/>
      <c r="AR99" s="282"/>
      <c r="AS99" s="282"/>
      <c r="AT99" s="282"/>
      <c r="AU99" s="282"/>
      <c r="AV99" s="282"/>
      <c r="AW99" s="282"/>
      <c r="AX99" s="282"/>
      <c r="AY99" s="282"/>
      <c r="AZ99" s="282"/>
      <c r="BA99" s="282"/>
      <c r="BB99" s="282"/>
      <c r="BC99" s="282"/>
      <c r="BD99" s="282"/>
      <c r="BE99" s="282"/>
      <c r="BF99" s="282"/>
      <c r="BG99" s="282"/>
      <c r="BH99" s="282"/>
      <c r="BI99" s="282"/>
      <c r="BJ99" s="282"/>
      <c r="BK99" s="282"/>
      <c r="BL99" s="282"/>
      <c r="BM99" s="282"/>
      <c r="BN99" s="282"/>
      <c r="BO99" s="282"/>
      <c r="BP99" s="282"/>
    </row>
    <row r="100" spans="1:68">
      <c r="A100" s="324"/>
      <c r="B100" s="324"/>
      <c r="C100" s="282"/>
      <c r="D100" s="282"/>
      <c r="E100" s="282"/>
      <c r="F100" s="282"/>
      <c r="G100" s="282"/>
      <c r="H100" s="282"/>
      <c r="I100" s="282"/>
      <c r="J100" s="282"/>
      <c r="K100" s="282"/>
      <c r="L100" s="282"/>
      <c r="M100" s="282"/>
      <c r="N100" s="282"/>
      <c r="O100" s="282"/>
      <c r="P100" s="282"/>
      <c r="Q100" s="282"/>
      <c r="R100" s="282"/>
      <c r="S100" s="282"/>
      <c r="T100" s="282"/>
      <c r="U100" s="282"/>
      <c r="V100" s="282"/>
      <c r="W100" s="282"/>
      <c r="X100" s="282"/>
      <c r="Y100" s="282"/>
      <c r="Z100" s="282"/>
      <c r="AA100" s="282"/>
      <c r="AB100" s="282"/>
      <c r="AC100" s="282"/>
      <c r="AD100" s="282"/>
      <c r="AE100" s="282"/>
      <c r="AF100" s="282"/>
      <c r="AG100" s="282"/>
      <c r="AH100" s="282"/>
      <c r="AI100" s="282"/>
      <c r="AJ100" s="282"/>
      <c r="AK100" s="282"/>
      <c r="AL100" s="282"/>
      <c r="AM100" s="282"/>
      <c r="AN100" s="282"/>
      <c r="AO100" s="282"/>
      <c r="AP100" s="282"/>
      <c r="AQ100" s="282"/>
      <c r="AR100" s="282"/>
      <c r="AS100" s="282"/>
      <c r="AT100" s="282"/>
      <c r="AU100" s="282"/>
      <c r="AV100" s="282"/>
      <c r="AW100" s="282"/>
      <c r="AX100" s="282"/>
      <c r="AY100" s="282"/>
      <c r="AZ100" s="282"/>
      <c r="BA100" s="282"/>
      <c r="BB100" s="282"/>
      <c r="BC100" s="282"/>
      <c r="BD100" s="282"/>
      <c r="BE100" s="282"/>
      <c r="BF100" s="282"/>
      <c r="BG100" s="282"/>
      <c r="BH100" s="282"/>
      <c r="BI100" s="282"/>
      <c r="BJ100" s="282"/>
      <c r="BK100" s="282"/>
      <c r="BL100" s="282"/>
      <c r="BM100" s="282"/>
      <c r="BN100" s="282"/>
      <c r="BO100" s="282"/>
      <c r="BP100" s="282"/>
    </row>
    <row r="101" spans="1:68">
      <c r="A101" s="324"/>
      <c r="B101" s="324"/>
      <c r="C101" s="282"/>
      <c r="D101" s="282"/>
      <c r="E101" s="282"/>
      <c r="F101" s="282"/>
      <c r="G101" s="282"/>
      <c r="H101" s="282"/>
      <c r="I101" s="282"/>
      <c r="J101" s="282"/>
      <c r="K101" s="282"/>
      <c r="L101" s="282"/>
      <c r="M101" s="282"/>
      <c r="N101" s="282"/>
      <c r="O101" s="282"/>
      <c r="P101" s="282"/>
      <c r="Q101" s="282"/>
      <c r="R101" s="282"/>
      <c r="S101" s="282"/>
      <c r="T101" s="282"/>
      <c r="U101" s="282"/>
      <c r="V101" s="282"/>
      <c r="W101" s="282"/>
      <c r="X101" s="282"/>
      <c r="Y101" s="282"/>
      <c r="Z101" s="282"/>
      <c r="AA101" s="282"/>
      <c r="AB101" s="282"/>
      <c r="AC101" s="282"/>
      <c r="AD101" s="282"/>
      <c r="AE101" s="282"/>
      <c r="AF101" s="282"/>
      <c r="AG101" s="282"/>
      <c r="AH101" s="282"/>
      <c r="AI101" s="282"/>
      <c r="AJ101" s="282"/>
      <c r="AK101" s="282"/>
      <c r="AL101" s="282"/>
      <c r="AM101" s="282"/>
      <c r="AN101" s="282"/>
      <c r="AO101" s="282"/>
      <c r="AP101" s="282"/>
      <c r="AQ101" s="282"/>
      <c r="AR101" s="282"/>
      <c r="AS101" s="282"/>
      <c r="AT101" s="282"/>
      <c r="AU101" s="282"/>
      <c r="AV101" s="282"/>
      <c r="AW101" s="282"/>
      <c r="AX101" s="282"/>
      <c r="AY101" s="282"/>
      <c r="AZ101" s="282"/>
      <c r="BA101" s="282"/>
      <c r="BB101" s="282"/>
      <c r="BC101" s="282"/>
      <c r="BD101" s="282"/>
      <c r="BE101" s="282"/>
      <c r="BF101" s="282"/>
      <c r="BG101" s="282"/>
      <c r="BH101" s="282"/>
      <c r="BI101" s="282"/>
      <c r="BJ101" s="282"/>
      <c r="BK101" s="282"/>
      <c r="BL101" s="282"/>
      <c r="BM101" s="282"/>
      <c r="BN101" s="282"/>
      <c r="BO101" s="282"/>
      <c r="BP101" s="282"/>
    </row>
    <row r="102" spans="1:68">
      <c r="A102" s="324"/>
      <c r="B102" s="324"/>
      <c r="C102" s="282"/>
      <c r="D102" s="282"/>
      <c r="E102" s="282"/>
      <c r="F102" s="282"/>
      <c r="G102" s="282"/>
      <c r="H102" s="282"/>
      <c r="I102" s="282"/>
      <c r="J102" s="282"/>
      <c r="K102" s="282"/>
      <c r="L102" s="282"/>
      <c r="M102" s="282"/>
      <c r="N102" s="282"/>
      <c r="O102" s="282"/>
      <c r="P102" s="282"/>
      <c r="Q102" s="282"/>
      <c r="R102" s="282"/>
      <c r="S102" s="282"/>
      <c r="T102" s="282"/>
      <c r="U102" s="282"/>
      <c r="V102" s="282"/>
      <c r="W102" s="282"/>
      <c r="X102" s="282"/>
      <c r="Y102" s="282"/>
      <c r="Z102" s="282"/>
      <c r="AA102" s="282"/>
      <c r="AB102" s="282"/>
      <c r="AC102" s="282"/>
      <c r="AD102" s="282"/>
      <c r="AE102" s="282"/>
      <c r="AF102" s="282"/>
      <c r="AG102" s="282"/>
      <c r="AH102" s="282"/>
      <c r="AI102" s="282"/>
      <c r="AJ102" s="282"/>
      <c r="AK102" s="282"/>
      <c r="AL102" s="282"/>
      <c r="AM102" s="282"/>
      <c r="AN102" s="282"/>
      <c r="AO102" s="282"/>
      <c r="AP102" s="282"/>
      <c r="AQ102" s="282"/>
      <c r="AR102" s="282"/>
      <c r="AS102" s="282"/>
      <c r="AT102" s="282"/>
      <c r="AU102" s="282"/>
      <c r="AV102" s="282"/>
      <c r="AW102" s="282"/>
      <c r="AX102" s="282"/>
      <c r="AY102" s="282"/>
      <c r="AZ102" s="282"/>
      <c r="BA102" s="282"/>
      <c r="BB102" s="282"/>
      <c r="BC102" s="282"/>
      <c r="BD102" s="282"/>
      <c r="BE102" s="282"/>
      <c r="BF102" s="282"/>
      <c r="BG102" s="282"/>
      <c r="BH102" s="282"/>
      <c r="BI102" s="282"/>
      <c r="BJ102" s="282"/>
      <c r="BK102" s="282"/>
      <c r="BL102" s="282"/>
      <c r="BM102" s="282"/>
      <c r="BN102" s="282"/>
      <c r="BO102" s="282"/>
      <c r="BP102" s="282"/>
    </row>
    <row r="103" spans="1:68">
      <c r="A103" s="324"/>
      <c r="B103" s="324"/>
      <c r="C103" s="282"/>
      <c r="D103" s="282"/>
      <c r="E103" s="282"/>
      <c r="F103" s="282"/>
      <c r="G103" s="282"/>
      <c r="H103" s="282"/>
      <c r="I103" s="282"/>
      <c r="J103" s="282"/>
      <c r="K103" s="282"/>
      <c r="L103" s="282"/>
      <c r="M103" s="282"/>
      <c r="N103" s="282"/>
      <c r="O103" s="282"/>
      <c r="P103" s="282"/>
      <c r="Q103" s="282"/>
      <c r="R103" s="282"/>
      <c r="S103" s="282"/>
      <c r="T103" s="282"/>
      <c r="U103" s="282"/>
      <c r="V103" s="282"/>
      <c r="W103" s="282"/>
      <c r="X103" s="282"/>
      <c r="Y103" s="282"/>
      <c r="Z103" s="282"/>
      <c r="AA103" s="282"/>
      <c r="AB103" s="282"/>
      <c r="AC103" s="282"/>
      <c r="AD103" s="282"/>
      <c r="AE103" s="282"/>
      <c r="AF103" s="282"/>
      <c r="AG103" s="282"/>
      <c r="AH103" s="282"/>
      <c r="AI103" s="282"/>
      <c r="AJ103" s="282"/>
      <c r="AK103" s="282"/>
      <c r="AL103" s="282"/>
      <c r="AM103" s="282"/>
      <c r="AN103" s="282"/>
      <c r="AO103" s="282"/>
      <c r="AP103" s="282"/>
      <c r="AQ103" s="282"/>
      <c r="AR103" s="282"/>
      <c r="AS103" s="282"/>
      <c r="AT103" s="282"/>
      <c r="AU103" s="282"/>
      <c r="AV103" s="282"/>
      <c r="AW103" s="282"/>
      <c r="AX103" s="282"/>
      <c r="AY103" s="282"/>
      <c r="AZ103" s="282"/>
      <c r="BA103" s="282"/>
      <c r="BB103" s="282"/>
      <c r="BC103" s="282"/>
      <c r="BD103" s="282"/>
      <c r="BE103" s="282"/>
      <c r="BF103" s="282"/>
      <c r="BG103" s="282"/>
      <c r="BH103" s="282"/>
      <c r="BI103" s="282"/>
      <c r="BJ103" s="282"/>
      <c r="BK103" s="282"/>
      <c r="BL103" s="282"/>
      <c r="BM103" s="282"/>
      <c r="BN103" s="282"/>
      <c r="BO103" s="282"/>
      <c r="BP103" s="282"/>
    </row>
    <row r="104" spans="1:68">
      <c r="A104" s="324"/>
      <c r="B104" s="324"/>
      <c r="C104" s="282"/>
      <c r="D104" s="282"/>
      <c r="E104" s="282"/>
      <c r="F104" s="282"/>
      <c r="G104" s="282"/>
      <c r="H104" s="282"/>
      <c r="I104" s="282"/>
      <c r="J104" s="282"/>
      <c r="K104" s="282"/>
      <c r="L104" s="282"/>
      <c r="M104" s="282"/>
      <c r="N104" s="282"/>
      <c r="O104" s="282"/>
      <c r="P104" s="282"/>
      <c r="Q104" s="282"/>
      <c r="R104" s="282"/>
      <c r="S104" s="282"/>
      <c r="T104" s="282"/>
      <c r="U104" s="282"/>
      <c r="V104" s="282"/>
      <c r="W104" s="282"/>
      <c r="X104" s="282"/>
      <c r="Y104" s="282"/>
      <c r="Z104" s="282"/>
      <c r="AA104" s="282"/>
      <c r="AB104" s="282"/>
      <c r="AC104" s="282"/>
      <c r="AD104" s="282"/>
      <c r="AE104" s="282"/>
      <c r="AF104" s="282"/>
      <c r="AG104" s="282"/>
      <c r="AH104" s="282"/>
      <c r="AI104" s="282"/>
      <c r="AJ104" s="282"/>
      <c r="AK104" s="282"/>
      <c r="AL104" s="282"/>
      <c r="AM104" s="282"/>
      <c r="AN104" s="282"/>
      <c r="AO104" s="282"/>
      <c r="AP104" s="282"/>
      <c r="AQ104" s="282"/>
      <c r="AR104" s="282"/>
      <c r="AS104" s="282"/>
      <c r="AT104" s="282"/>
      <c r="AU104" s="282"/>
      <c r="AV104" s="282"/>
      <c r="AW104" s="282"/>
      <c r="AX104" s="282"/>
      <c r="AY104" s="282"/>
      <c r="AZ104" s="282"/>
      <c r="BA104" s="282"/>
      <c r="BB104" s="282"/>
      <c r="BC104" s="282"/>
      <c r="BD104" s="282"/>
      <c r="BE104" s="282"/>
      <c r="BF104" s="282"/>
      <c r="BG104" s="282"/>
      <c r="BH104" s="282"/>
      <c r="BI104" s="282"/>
      <c r="BJ104" s="282"/>
      <c r="BK104" s="282"/>
      <c r="BL104" s="282"/>
      <c r="BM104" s="282"/>
      <c r="BN104" s="282"/>
      <c r="BO104" s="282"/>
      <c r="BP104" s="282"/>
    </row>
    <row r="105" spans="1:68">
      <c r="A105" s="324"/>
      <c r="B105" s="324"/>
      <c r="C105" s="282"/>
      <c r="D105" s="282"/>
      <c r="E105" s="282"/>
      <c r="F105" s="282"/>
      <c r="G105" s="282"/>
      <c r="H105" s="282"/>
      <c r="I105" s="282"/>
      <c r="J105" s="282"/>
      <c r="K105" s="282"/>
      <c r="L105" s="282"/>
      <c r="M105" s="282"/>
      <c r="N105" s="282"/>
      <c r="O105" s="282"/>
      <c r="P105" s="282"/>
      <c r="Q105" s="282"/>
      <c r="R105" s="282"/>
      <c r="S105" s="282"/>
      <c r="T105" s="282"/>
      <c r="U105" s="282"/>
      <c r="V105" s="282"/>
      <c r="W105" s="282"/>
      <c r="X105" s="282"/>
      <c r="Y105" s="282"/>
      <c r="Z105" s="282"/>
      <c r="AA105" s="282"/>
      <c r="AB105" s="282"/>
      <c r="AC105" s="282"/>
      <c r="AD105" s="282"/>
      <c r="AE105" s="282"/>
      <c r="AF105" s="282"/>
      <c r="AG105" s="282"/>
      <c r="AH105" s="282"/>
      <c r="AI105" s="282"/>
      <c r="AJ105" s="282"/>
      <c r="AK105" s="282"/>
      <c r="AL105" s="282"/>
      <c r="AM105" s="282"/>
      <c r="AN105" s="282"/>
      <c r="AO105" s="282"/>
      <c r="AP105" s="282"/>
      <c r="AQ105" s="282"/>
      <c r="AR105" s="282"/>
      <c r="AS105" s="282"/>
      <c r="AT105" s="282"/>
      <c r="AU105" s="282"/>
      <c r="AV105" s="282"/>
      <c r="AW105" s="282"/>
      <c r="AX105" s="282"/>
      <c r="AY105" s="282"/>
      <c r="AZ105" s="282"/>
      <c r="BA105" s="282"/>
      <c r="BB105" s="282"/>
      <c r="BC105" s="282"/>
      <c r="BD105" s="282"/>
      <c r="BE105" s="282"/>
      <c r="BF105" s="282"/>
      <c r="BG105" s="282"/>
      <c r="BH105" s="282"/>
      <c r="BI105" s="282"/>
      <c r="BJ105" s="282"/>
      <c r="BK105" s="282"/>
      <c r="BL105" s="282"/>
      <c r="BM105" s="282"/>
      <c r="BN105" s="282"/>
      <c r="BO105" s="282"/>
      <c r="BP105" s="282"/>
    </row>
    <row r="106" spans="1:68">
      <c r="A106" s="324"/>
      <c r="B106" s="324"/>
      <c r="C106" s="282"/>
      <c r="D106" s="282"/>
      <c r="E106" s="282"/>
      <c r="F106" s="282"/>
      <c r="G106" s="282"/>
      <c r="H106" s="282"/>
      <c r="I106" s="282"/>
      <c r="J106" s="282"/>
      <c r="K106" s="282"/>
      <c r="L106" s="282"/>
      <c r="M106" s="282"/>
      <c r="N106" s="282"/>
      <c r="O106" s="282"/>
      <c r="P106" s="282"/>
      <c r="Q106" s="282"/>
      <c r="R106" s="282"/>
      <c r="S106" s="282"/>
      <c r="T106" s="282"/>
      <c r="U106" s="282"/>
      <c r="V106" s="282"/>
      <c r="W106" s="282"/>
      <c r="X106" s="282"/>
      <c r="Y106" s="282"/>
      <c r="Z106" s="282"/>
      <c r="AA106" s="282"/>
      <c r="AB106" s="282"/>
      <c r="AC106" s="282"/>
      <c r="AD106" s="282"/>
      <c r="AE106" s="282"/>
      <c r="AF106" s="282"/>
      <c r="AG106" s="282"/>
      <c r="AH106" s="282"/>
      <c r="AI106" s="282"/>
      <c r="AJ106" s="282"/>
      <c r="AK106" s="282"/>
      <c r="AL106" s="282"/>
      <c r="AM106" s="282"/>
      <c r="AN106" s="282"/>
      <c r="AO106" s="282"/>
      <c r="AP106" s="282"/>
      <c r="AQ106" s="282"/>
      <c r="AR106" s="282"/>
      <c r="AS106" s="282"/>
      <c r="AT106" s="282"/>
      <c r="AU106" s="282"/>
      <c r="AV106" s="282"/>
      <c r="AW106" s="282"/>
      <c r="AX106" s="282"/>
      <c r="AY106" s="282"/>
      <c r="AZ106" s="282"/>
      <c r="BA106" s="282"/>
      <c r="BB106" s="282"/>
      <c r="BC106" s="282"/>
      <c r="BD106" s="282"/>
      <c r="BE106" s="282"/>
      <c r="BF106" s="282"/>
      <c r="BG106" s="282"/>
      <c r="BH106" s="282"/>
      <c r="BI106" s="282"/>
      <c r="BJ106" s="282"/>
      <c r="BK106" s="282"/>
      <c r="BL106" s="282"/>
      <c r="BM106" s="282"/>
      <c r="BN106" s="282"/>
      <c r="BO106" s="282"/>
      <c r="BP106" s="282"/>
    </row>
    <row r="107" spans="1:68">
      <c r="A107" s="324"/>
      <c r="B107" s="324"/>
      <c r="C107" s="282"/>
      <c r="D107" s="282"/>
      <c r="E107" s="282"/>
      <c r="F107" s="282"/>
      <c r="G107" s="282"/>
      <c r="H107" s="282"/>
      <c r="I107" s="282"/>
      <c r="J107" s="282"/>
      <c r="K107" s="282"/>
      <c r="L107" s="282"/>
      <c r="M107" s="282"/>
      <c r="N107" s="282"/>
      <c r="O107" s="282"/>
      <c r="P107" s="282"/>
      <c r="Q107" s="282"/>
      <c r="R107" s="282"/>
      <c r="S107" s="282"/>
      <c r="T107" s="282"/>
      <c r="U107" s="282"/>
      <c r="V107" s="282"/>
      <c r="W107" s="282"/>
      <c r="X107" s="282"/>
      <c r="Y107" s="282"/>
      <c r="Z107" s="282"/>
      <c r="AA107" s="282"/>
      <c r="AB107" s="282"/>
      <c r="AC107" s="282"/>
      <c r="AD107" s="282"/>
      <c r="AE107" s="282"/>
      <c r="AF107" s="282"/>
      <c r="AG107" s="282"/>
      <c r="AH107" s="282"/>
      <c r="AI107" s="282"/>
      <c r="AJ107" s="282"/>
      <c r="AK107" s="282"/>
      <c r="AL107" s="282"/>
      <c r="AM107" s="282"/>
      <c r="AN107" s="282"/>
      <c r="AO107" s="282"/>
      <c r="AP107" s="282"/>
      <c r="AQ107" s="282"/>
      <c r="AR107" s="282"/>
      <c r="AS107" s="282"/>
      <c r="AT107" s="282"/>
      <c r="AU107" s="282"/>
      <c r="AV107" s="282"/>
      <c r="AW107" s="282"/>
      <c r="AX107" s="282"/>
      <c r="AY107" s="282"/>
      <c r="AZ107" s="282"/>
      <c r="BA107" s="282"/>
      <c r="BB107" s="282"/>
      <c r="BC107" s="282"/>
      <c r="BD107" s="282"/>
      <c r="BE107" s="282"/>
      <c r="BF107" s="282"/>
      <c r="BG107" s="282"/>
      <c r="BH107" s="282"/>
      <c r="BI107" s="282"/>
      <c r="BJ107" s="282"/>
      <c r="BK107" s="282"/>
      <c r="BL107" s="282"/>
      <c r="BM107" s="282"/>
      <c r="BN107" s="282"/>
      <c r="BO107" s="282"/>
      <c r="BP107" s="282"/>
    </row>
    <row r="108" spans="1:68">
      <c r="A108" s="324"/>
      <c r="B108" s="324"/>
      <c r="C108" s="282"/>
      <c r="D108" s="282"/>
      <c r="E108" s="282"/>
      <c r="F108" s="282"/>
      <c r="G108" s="282"/>
      <c r="H108" s="282"/>
      <c r="I108" s="282"/>
      <c r="J108" s="282"/>
      <c r="K108" s="282"/>
      <c r="L108" s="282"/>
      <c r="M108" s="282"/>
      <c r="N108" s="282"/>
      <c r="O108" s="282"/>
      <c r="P108" s="282"/>
      <c r="Q108" s="282"/>
      <c r="R108" s="282"/>
      <c r="S108" s="282"/>
      <c r="T108" s="282"/>
      <c r="U108" s="282"/>
      <c r="V108" s="282"/>
      <c r="W108" s="282"/>
      <c r="X108" s="282"/>
      <c r="Y108" s="282"/>
      <c r="Z108" s="282"/>
      <c r="AA108" s="282"/>
      <c r="AB108" s="282"/>
      <c r="AC108" s="282"/>
      <c r="AD108" s="282"/>
      <c r="AE108" s="282"/>
      <c r="AF108" s="282"/>
      <c r="AG108" s="282"/>
      <c r="AH108" s="282"/>
      <c r="AI108" s="282"/>
      <c r="AJ108" s="282"/>
      <c r="AK108" s="282"/>
      <c r="AL108" s="282"/>
      <c r="AM108" s="282"/>
      <c r="AN108" s="282"/>
      <c r="AO108" s="282"/>
      <c r="AP108" s="282"/>
      <c r="AQ108" s="282"/>
      <c r="AR108" s="282"/>
      <c r="AS108" s="282"/>
      <c r="AT108" s="282"/>
      <c r="AU108" s="282"/>
      <c r="AV108" s="282"/>
      <c r="AW108" s="282"/>
      <c r="AX108" s="282"/>
      <c r="AY108" s="282"/>
      <c r="AZ108" s="282"/>
      <c r="BA108" s="282"/>
      <c r="BB108" s="282"/>
      <c r="BC108" s="282"/>
      <c r="BD108" s="282"/>
      <c r="BE108" s="282"/>
      <c r="BF108" s="282"/>
      <c r="BG108" s="282"/>
      <c r="BH108" s="282"/>
      <c r="BI108" s="282"/>
      <c r="BJ108" s="282"/>
      <c r="BK108" s="282"/>
      <c r="BL108" s="282"/>
      <c r="BM108" s="282"/>
      <c r="BN108" s="282"/>
      <c r="BO108" s="282"/>
      <c r="BP108" s="282"/>
    </row>
    <row r="109" spans="1:68">
      <c r="A109" s="324"/>
      <c r="B109" s="324"/>
      <c r="C109" s="282"/>
      <c r="D109" s="282"/>
      <c r="E109" s="282"/>
      <c r="F109" s="282"/>
      <c r="G109" s="282"/>
      <c r="H109" s="282"/>
      <c r="I109" s="282"/>
      <c r="J109" s="282"/>
      <c r="K109" s="282"/>
      <c r="L109" s="282"/>
      <c r="M109" s="282"/>
      <c r="N109" s="282"/>
      <c r="O109" s="282"/>
      <c r="P109" s="282"/>
      <c r="Q109" s="282"/>
      <c r="R109" s="282"/>
      <c r="S109" s="282"/>
      <c r="T109" s="282"/>
      <c r="U109" s="282"/>
      <c r="V109" s="282"/>
      <c r="W109" s="282"/>
      <c r="X109" s="282"/>
      <c r="Y109" s="282"/>
      <c r="Z109" s="282"/>
      <c r="AA109" s="282"/>
      <c r="AB109" s="282"/>
      <c r="AC109" s="282"/>
      <c r="AD109" s="282"/>
      <c r="AE109" s="282"/>
      <c r="AF109" s="282"/>
      <c r="AG109" s="282"/>
      <c r="AH109" s="282"/>
      <c r="AI109" s="282"/>
      <c r="AJ109" s="282"/>
      <c r="AK109" s="282"/>
      <c r="AL109" s="282"/>
      <c r="AM109" s="282"/>
      <c r="AN109" s="282"/>
      <c r="AO109" s="282"/>
      <c r="AP109" s="282"/>
      <c r="AQ109" s="282"/>
      <c r="AR109" s="282"/>
      <c r="AS109" s="282"/>
      <c r="AT109" s="282"/>
      <c r="AU109" s="282"/>
      <c r="AV109" s="282"/>
      <c r="AW109" s="282"/>
      <c r="AX109" s="282"/>
      <c r="AY109" s="282"/>
      <c r="AZ109" s="282"/>
      <c r="BA109" s="282"/>
      <c r="BB109" s="282"/>
      <c r="BC109" s="282"/>
      <c r="BD109" s="282"/>
      <c r="BE109" s="282"/>
      <c r="BF109" s="282"/>
      <c r="BG109" s="282"/>
      <c r="BH109" s="282"/>
      <c r="BI109" s="282"/>
      <c r="BJ109" s="282"/>
      <c r="BK109" s="282"/>
      <c r="BL109" s="282"/>
      <c r="BM109" s="282"/>
      <c r="BN109" s="282"/>
      <c r="BO109" s="282"/>
      <c r="BP109" s="282"/>
    </row>
    <row r="110" spans="1:68">
      <c r="A110" s="324"/>
      <c r="B110" s="324"/>
      <c r="C110" s="282"/>
      <c r="D110" s="282"/>
      <c r="E110" s="282"/>
      <c r="F110" s="282"/>
      <c r="G110" s="282"/>
      <c r="H110" s="282"/>
      <c r="I110" s="282"/>
      <c r="J110" s="282"/>
      <c r="K110" s="282"/>
      <c r="L110" s="282"/>
      <c r="M110" s="282"/>
      <c r="N110" s="282"/>
      <c r="O110" s="282"/>
      <c r="P110" s="282"/>
      <c r="Q110" s="282"/>
      <c r="R110" s="282"/>
      <c r="S110" s="282"/>
      <c r="T110" s="282"/>
      <c r="U110" s="282"/>
      <c r="V110" s="282"/>
      <c r="W110" s="282"/>
      <c r="X110" s="282"/>
      <c r="Y110" s="282"/>
      <c r="Z110" s="282"/>
      <c r="AA110" s="282"/>
      <c r="AB110" s="282"/>
      <c r="AC110" s="282"/>
      <c r="AD110" s="282"/>
      <c r="AE110" s="282"/>
      <c r="AF110" s="282"/>
      <c r="AG110" s="282"/>
      <c r="AH110" s="282"/>
      <c r="AI110" s="282"/>
      <c r="AJ110" s="282"/>
      <c r="AK110" s="282"/>
      <c r="AL110" s="282"/>
      <c r="AM110" s="282"/>
      <c r="AN110" s="282"/>
      <c r="AO110" s="282"/>
      <c r="AP110" s="282"/>
      <c r="AQ110" s="282"/>
      <c r="AR110" s="282"/>
      <c r="AS110" s="282"/>
      <c r="AT110" s="282"/>
      <c r="AU110" s="282"/>
      <c r="AV110" s="282"/>
      <c r="AW110" s="282"/>
      <c r="AX110" s="282"/>
      <c r="AY110" s="282"/>
      <c r="AZ110" s="282"/>
      <c r="BA110" s="282"/>
      <c r="BB110" s="282"/>
      <c r="BC110" s="282"/>
      <c r="BD110" s="282"/>
      <c r="BE110" s="282"/>
      <c r="BF110" s="282"/>
      <c r="BG110" s="282"/>
      <c r="BH110" s="282"/>
      <c r="BI110" s="282"/>
      <c r="BJ110" s="282"/>
      <c r="BK110" s="282"/>
      <c r="BL110" s="282"/>
      <c r="BM110" s="282"/>
      <c r="BN110" s="282"/>
      <c r="BO110" s="282"/>
      <c r="BP110" s="282"/>
    </row>
    <row r="111" spans="1:68">
      <c r="A111" s="324"/>
      <c r="B111" s="324"/>
      <c r="C111" s="282"/>
      <c r="D111" s="282"/>
      <c r="E111" s="282"/>
      <c r="F111" s="282"/>
      <c r="G111" s="282"/>
      <c r="H111" s="282"/>
      <c r="I111" s="282"/>
      <c r="J111" s="282"/>
      <c r="K111" s="282"/>
      <c r="L111" s="282"/>
      <c r="M111" s="282"/>
      <c r="N111" s="282"/>
      <c r="O111" s="282"/>
      <c r="P111" s="282"/>
      <c r="Q111" s="282"/>
      <c r="R111" s="282"/>
      <c r="S111" s="282"/>
      <c r="T111" s="282"/>
      <c r="U111" s="282"/>
      <c r="V111" s="282"/>
      <c r="W111" s="282"/>
      <c r="X111" s="282"/>
      <c r="Y111" s="282"/>
      <c r="Z111" s="282"/>
      <c r="AA111" s="282"/>
      <c r="AB111" s="282"/>
      <c r="AC111" s="282"/>
      <c r="AD111" s="282"/>
      <c r="AE111" s="282"/>
      <c r="AF111" s="282"/>
      <c r="AG111" s="282"/>
      <c r="AH111" s="282"/>
      <c r="AI111" s="282"/>
      <c r="AJ111" s="282"/>
      <c r="AK111" s="282"/>
      <c r="AL111" s="282"/>
      <c r="AM111" s="282"/>
      <c r="AN111" s="282"/>
      <c r="AO111" s="282"/>
      <c r="AP111" s="282"/>
      <c r="AQ111" s="282"/>
      <c r="AR111" s="282"/>
      <c r="AS111" s="282"/>
      <c r="AT111" s="282"/>
      <c r="AU111" s="282"/>
      <c r="AV111" s="282"/>
      <c r="AW111" s="282"/>
      <c r="AX111" s="282"/>
      <c r="AY111" s="282"/>
      <c r="AZ111" s="282"/>
      <c r="BA111" s="282"/>
      <c r="BB111" s="282"/>
      <c r="BC111" s="282"/>
      <c r="BD111" s="282"/>
      <c r="BE111" s="282"/>
      <c r="BF111" s="282"/>
      <c r="BG111" s="282"/>
      <c r="BH111" s="282"/>
      <c r="BI111" s="282"/>
      <c r="BJ111" s="282"/>
      <c r="BK111" s="282"/>
      <c r="BL111" s="282"/>
      <c r="BM111" s="282"/>
      <c r="BN111" s="282"/>
      <c r="BO111" s="282"/>
      <c r="BP111" s="282"/>
    </row>
    <row r="112" spans="1:68">
      <c r="A112" s="324"/>
      <c r="B112" s="324"/>
      <c r="C112" s="282"/>
      <c r="D112" s="282"/>
      <c r="E112" s="282"/>
      <c r="F112" s="282"/>
      <c r="G112" s="282"/>
      <c r="H112" s="282"/>
      <c r="I112" s="282"/>
      <c r="J112" s="282"/>
      <c r="K112" s="282"/>
      <c r="L112" s="282"/>
      <c r="M112" s="282"/>
      <c r="N112" s="282"/>
      <c r="O112" s="282"/>
      <c r="P112" s="282"/>
      <c r="Q112" s="282"/>
      <c r="R112" s="282"/>
      <c r="S112" s="282"/>
      <c r="T112" s="282"/>
      <c r="U112" s="282"/>
      <c r="V112" s="282"/>
      <c r="W112" s="282"/>
      <c r="X112" s="282"/>
      <c r="Y112" s="282"/>
      <c r="Z112" s="282"/>
      <c r="AA112" s="282"/>
      <c r="AB112" s="282"/>
      <c r="AC112" s="282"/>
      <c r="AD112" s="282"/>
      <c r="AE112" s="282"/>
      <c r="AF112" s="282"/>
      <c r="AG112" s="282"/>
      <c r="AH112" s="282"/>
      <c r="AI112" s="282"/>
      <c r="AJ112" s="282"/>
      <c r="AK112" s="282"/>
      <c r="AL112" s="282"/>
      <c r="AM112" s="282"/>
      <c r="AN112" s="282"/>
      <c r="AO112" s="282"/>
      <c r="AP112" s="282"/>
      <c r="AQ112" s="282"/>
      <c r="AR112" s="282"/>
      <c r="AS112" s="282"/>
      <c r="AT112" s="282"/>
      <c r="AU112" s="282"/>
      <c r="AV112" s="282"/>
      <c r="AW112" s="282"/>
      <c r="AX112" s="282"/>
      <c r="AY112" s="282"/>
      <c r="AZ112" s="282"/>
      <c r="BA112" s="282"/>
      <c r="BB112" s="282"/>
      <c r="BC112" s="282"/>
      <c r="BD112" s="282"/>
      <c r="BE112" s="282"/>
      <c r="BF112" s="282"/>
      <c r="BG112" s="282"/>
      <c r="BH112" s="282"/>
      <c r="BI112" s="282"/>
      <c r="BJ112" s="282"/>
      <c r="BK112" s="282"/>
      <c r="BL112" s="282"/>
      <c r="BM112" s="282"/>
      <c r="BN112" s="282"/>
      <c r="BO112" s="282"/>
      <c r="BP112" s="282"/>
    </row>
    <row r="113" spans="1:68">
      <c r="A113" s="324"/>
      <c r="B113" s="324"/>
      <c r="C113" s="282"/>
      <c r="D113" s="282"/>
      <c r="E113" s="282"/>
      <c r="F113" s="282"/>
      <c r="G113" s="282"/>
      <c r="H113" s="282"/>
      <c r="I113" s="282"/>
      <c r="J113" s="282"/>
      <c r="K113" s="282"/>
      <c r="L113" s="282"/>
      <c r="M113" s="282"/>
      <c r="N113" s="282"/>
      <c r="O113" s="282"/>
      <c r="P113" s="282"/>
      <c r="Q113" s="282"/>
      <c r="R113" s="282"/>
      <c r="S113" s="282"/>
      <c r="T113" s="282"/>
      <c r="U113" s="282"/>
      <c r="V113" s="282"/>
      <c r="W113" s="282"/>
      <c r="X113" s="282"/>
      <c r="Y113" s="282"/>
      <c r="Z113" s="282"/>
      <c r="AA113" s="282"/>
      <c r="AB113" s="282"/>
      <c r="AC113" s="282"/>
      <c r="AD113" s="282"/>
      <c r="AE113" s="282"/>
      <c r="AF113" s="282"/>
      <c r="AG113" s="282"/>
      <c r="AH113" s="282"/>
      <c r="AI113" s="282"/>
      <c r="AJ113" s="282"/>
      <c r="AK113" s="282"/>
      <c r="AL113" s="282"/>
      <c r="AM113" s="282"/>
      <c r="AN113" s="282"/>
      <c r="AO113" s="282"/>
      <c r="AP113" s="282"/>
      <c r="AQ113" s="282"/>
      <c r="AR113" s="282"/>
      <c r="AS113" s="282"/>
      <c r="AT113" s="282"/>
      <c r="AU113" s="282"/>
      <c r="AV113" s="282"/>
      <c r="AW113" s="282"/>
      <c r="AX113" s="282"/>
      <c r="AY113" s="282"/>
      <c r="AZ113" s="282"/>
      <c r="BA113" s="282"/>
      <c r="BB113" s="282"/>
      <c r="BC113" s="282"/>
      <c r="BD113" s="282"/>
      <c r="BE113" s="282"/>
      <c r="BF113" s="282"/>
      <c r="BG113" s="282"/>
      <c r="BH113" s="282"/>
      <c r="BI113" s="282"/>
      <c r="BJ113" s="282"/>
      <c r="BK113" s="282"/>
      <c r="BL113" s="282"/>
      <c r="BM113" s="282"/>
      <c r="BN113" s="282"/>
      <c r="BO113" s="282"/>
      <c r="BP113" s="282"/>
    </row>
    <row r="114" spans="1:68">
      <c r="A114" s="324"/>
      <c r="B114" s="324"/>
      <c r="C114" s="282"/>
      <c r="D114" s="282"/>
      <c r="E114" s="282"/>
      <c r="F114" s="282"/>
      <c r="G114" s="282"/>
      <c r="H114" s="282"/>
      <c r="I114" s="282"/>
      <c r="J114" s="282"/>
      <c r="K114" s="282"/>
      <c r="L114" s="282"/>
      <c r="M114" s="282"/>
      <c r="N114" s="282"/>
      <c r="O114" s="282"/>
      <c r="P114" s="282"/>
      <c r="Q114" s="282"/>
      <c r="R114" s="282"/>
      <c r="S114" s="282"/>
      <c r="T114" s="282"/>
      <c r="U114" s="282"/>
      <c r="V114" s="282"/>
      <c r="W114" s="282"/>
      <c r="X114" s="282"/>
      <c r="Y114" s="282"/>
      <c r="Z114" s="282"/>
      <c r="AA114" s="282"/>
      <c r="AB114" s="282"/>
      <c r="AC114" s="282"/>
      <c r="AD114" s="282"/>
      <c r="AE114" s="282"/>
      <c r="AF114" s="282"/>
      <c r="AG114" s="282"/>
      <c r="AH114" s="282"/>
      <c r="AI114" s="282"/>
      <c r="AJ114" s="282"/>
      <c r="AK114" s="282"/>
      <c r="AL114" s="282"/>
      <c r="AM114" s="282"/>
      <c r="AN114" s="282"/>
      <c r="AO114" s="282"/>
      <c r="AP114" s="282"/>
      <c r="AQ114" s="282"/>
      <c r="AR114" s="282"/>
      <c r="AS114" s="282"/>
      <c r="AT114" s="282"/>
      <c r="AU114" s="282"/>
      <c r="AV114" s="282"/>
      <c r="AW114" s="282"/>
      <c r="AX114" s="282"/>
      <c r="AY114" s="282"/>
      <c r="AZ114" s="282"/>
      <c r="BA114" s="282"/>
      <c r="BB114" s="282"/>
      <c r="BC114" s="282"/>
      <c r="BD114" s="282"/>
      <c r="BE114" s="282"/>
      <c r="BF114" s="282"/>
      <c r="BG114" s="282"/>
      <c r="BH114" s="282"/>
      <c r="BI114" s="282"/>
      <c r="BJ114" s="282"/>
      <c r="BK114" s="282"/>
      <c r="BL114" s="282"/>
      <c r="BM114" s="282"/>
      <c r="BN114" s="282"/>
      <c r="BO114" s="282"/>
      <c r="BP114" s="282"/>
    </row>
    <row r="115" spans="1:68">
      <c r="A115" s="324"/>
      <c r="B115" s="324"/>
      <c r="C115" s="282"/>
      <c r="D115" s="282"/>
      <c r="E115" s="282"/>
      <c r="F115" s="282"/>
      <c r="G115" s="282"/>
      <c r="H115" s="282"/>
      <c r="I115" s="282"/>
      <c r="J115" s="282"/>
      <c r="K115" s="282"/>
      <c r="L115" s="282"/>
      <c r="M115" s="282"/>
      <c r="N115" s="282"/>
      <c r="O115" s="282"/>
      <c r="P115" s="282"/>
      <c r="Q115" s="282"/>
      <c r="R115" s="282"/>
      <c r="S115" s="282"/>
      <c r="T115" s="282"/>
      <c r="U115" s="282"/>
      <c r="V115" s="282"/>
      <c r="W115" s="282"/>
      <c r="X115" s="282"/>
      <c r="Y115" s="282"/>
      <c r="Z115" s="282"/>
      <c r="AA115" s="282"/>
      <c r="AB115" s="282"/>
      <c r="AC115" s="282"/>
      <c r="AD115" s="282"/>
      <c r="AE115" s="282"/>
      <c r="AF115" s="282"/>
      <c r="AG115" s="282"/>
      <c r="AH115" s="282"/>
      <c r="AI115" s="282"/>
      <c r="AJ115" s="282"/>
      <c r="AK115" s="282"/>
      <c r="AL115" s="282"/>
      <c r="AM115" s="282"/>
      <c r="AN115" s="282"/>
      <c r="AO115" s="282"/>
      <c r="AP115" s="282"/>
      <c r="AQ115" s="282"/>
      <c r="AR115" s="282"/>
      <c r="AS115" s="282"/>
      <c r="AT115" s="282"/>
      <c r="AU115" s="282"/>
      <c r="AV115" s="282"/>
      <c r="AW115" s="282"/>
      <c r="AX115" s="282"/>
      <c r="AY115" s="282"/>
      <c r="AZ115" s="282"/>
      <c r="BA115" s="282"/>
      <c r="BB115" s="282"/>
      <c r="BC115" s="282"/>
      <c r="BD115" s="282"/>
      <c r="BE115" s="282"/>
      <c r="BF115" s="282"/>
      <c r="BG115" s="282"/>
      <c r="BH115" s="282"/>
      <c r="BI115" s="282"/>
      <c r="BJ115" s="282"/>
      <c r="BK115" s="282"/>
      <c r="BL115" s="282"/>
      <c r="BM115" s="282"/>
      <c r="BN115" s="282"/>
      <c r="BO115" s="282"/>
      <c r="BP115" s="282"/>
    </row>
    <row r="116" spans="1:68">
      <c r="A116" s="324"/>
      <c r="B116" s="324"/>
      <c r="C116" s="282"/>
      <c r="D116" s="282"/>
      <c r="E116" s="282"/>
      <c r="F116" s="282"/>
      <c r="G116" s="282"/>
      <c r="H116" s="282"/>
      <c r="I116" s="282"/>
      <c r="J116" s="282"/>
      <c r="K116" s="282"/>
      <c r="L116" s="282"/>
      <c r="M116" s="282"/>
      <c r="N116" s="282"/>
      <c r="O116" s="282"/>
      <c r="P116" s="282"/>
      <c r="Q116" s="282"/>
      <c r="R116" s="282"/>
      <c r="S116" s="282"/>
      <c r="T116" s="282"/>
      <c r="U116" s="282"/>
      <c r="V116" s="282"/>
      <c r="W116" s="282"/>
      <c r="X116" s="282"/>
      <c r="Y116" s="282"/>
      <c r="Z116" s="282"/>
      <c r="AA116" s="282"/>
      <c r="AB116" s="282"/>
      <c r="AC116" s="282"/>
      <c r="AD116" s="282"/>
      <c r="AE116" s="282"/>
      <c r="AF116" s="282"/>
      <c r="AG116" s="282"/>
      <c r="AH116" s="282"/>
      <c r="AI116" s="282"/>
      <c r="AJ116" s="282"/>
      <c r="AK116" s="282"/>
      <c r="AL116" s="282"/>
      <c r="AM116" s="282"/>
      <c r="AN116" s="282"/>
      <c r="AO116" s="282"/>
      <c r="AP116" s="282"/>
      <c r="AQ116" s="282"/>
      <c r="AR116" s="282"/>
      <c r="AS116" s="282"/>
      <c r="AT116" s="282"/>
      <c r="AU116" s="282"/>
      <c r="AV116" s="282"/>
      <c r="AW116" s="282"/>
      <c r="AX116" s="282"/>
      <c r="AY116" s="282"/>
      <c r="AZ116" s="282"/>
      <c r="BA116" s="282"/>
      <c r="BB116" s="282"/>
      <c r="BC116" s="282"/>
      <c r="BD116" s="282"/>
      <c r="BE116" s="282"/>
      <c r="BF116" s="282"/>
      <c r="BG116" s="282"/>
      <c r="BH116" s="282"/>
      <c r="BI116" s="282"/>
      <c r="BJ116" s="282"/>
      <c r="BK116" s="282"/>
      <c r="BL116" s="282"/>
      <c r="BM116" s="282"/>
      <c r="BN116" s="282"/>
      <c r="BO116" s="282"/>
      <c r="BP116" s="282"/>
    </row>
    <row r="117" spans="1:68">
      <c r="A117" s="324"/>
      <c r="B117" s="324"/>
      <c r="C117" s="282"/>
      <c r="D117" s="282"/>
      <c r="E117" s="282"/>
      <c r="F117" s="282"/>
      <c r="G117" s="282"/>
      <c r="H117" s="282"/>
      <c r="I117" s="282"/>
      <c r="J117" s="282"/>
      <c r="K117" s="282"/>
      <c r="L117" s="282"/>
      <c r="M117" s="282"/>
      <c r="N117" s="282"/>
      <c r="O117" s="282"/>
      <c r="P117" s="282"/>
      <c r="Q117" s="282"/>
      <c r="R117" s="282"/>
      <c r="S117" s="282"/>
      <c r="T117" s="282"/>
      <c r="U117" s="282"/>
      <c r="V117" s="282"/>
      <c r="W117" s="282"/>
      <c r="X117" s="282"/>
      <c r="Y117" s="282"/>
      <c r="Z117" s="282"/>
      <c r="AA117" s="282"/>
      <c r="AB117" s="282"/>
      <c r="AC117" s="282"/>
      <c r="AD117" s="282"/>
      <c r="AE117" s="282"/>
      <c r="AF117" s="282"/>
      <c r="AG117" s="282"/>
      <c r="AH117" s="282"/>
      <c r="AI117" s="282"/>
      <c r="AJ117" s="282"/>
      <c r="AK117" s="282"/>
      <c r="AL117" s="282"/>
      <c r="AM117" s="282"/>
      <c r="AN117" s="282"/>
      <c r="AO117" s="282"/>
      <c r="AP117" s="282"/>
      <c r="AQ117" s="282"/>
      <c r="AR117" s="282"/>
      <c r="AS117" s="282"/>
      <c r="AT117" s="282"/>
      <c r="AU117" s="282"/>
      <c r="AV117" s="282"/>
      <c r="AW117" s="282"/>
      <c r="AX117" s="282"/>
      <c r="AY117" s="282"/>
      <c r="AZ117" s="282"/>
      <c r="BA117" s="282"/>
      <c r="BB117" s="282"/>
      <c r="BC117" s="282"/>
      <c r="BD117" s="282"/>
      <c r="BE117" s="282"/>
      <c r="BF117" s="282"/>
      <c r="BG117" s="282"/>
      <c r="BH117" s="282"/>
      <c r="BI117" s="282"/>
      <c r="BJ117" s="282"/>
      <c r="BK117" s="282"/>
      <c r="BL117" s="282"/>
      <c r="BM117" s="282"/>
      <c r="BN117" s="282"/>
      <c r="BO117" s="282"/>
      <c r="BP117" s="282"/>
    </row>
    <row r="118" spans="1:68">
      <c r="A118" s="324"/>
      <c r="B118" s="324"/>
      <c r="C118" s="282"/>
      <c r="D118" s="282"/>
      <c r="E118" s="282"/>
      <c r="F118" s="282"/>
      <c r="G118" s="282"/>
      <c r="H118" s="282"/>
      <c r="I118" s="282"/>
      <c r="J118" s="282"/>
      <c r="K118" s="282"/>
      <c r="L118" s="282"/>
      <c r="M118" s="282"/>
      <c r="N118" s="282"/>
      <c r="O118" s="282"/>
      <c r="P118" s="282"/>
      <c r="Q118" s="282"/>
      <c r="R118" s="282"/>
      <c r="S118" s="282"/>
      <c r="T118" s="282"/>
      <c r="U118" s="282"/>
      <c r="V118" s="282"/>
      <c r="W118" s="282"/>
      <c r="X118" s="282"/>
      <c r="Y118" s="282"/>
      <c r="Z118" s="282"/>
      <c r="AA118" s="282"/>
      <c r="AB118" s="282"/>
      <c r="AC118" s="282"/>
      <c r="AD118" s="282"/>
      <c r="AE118" s="282"/>
      <c r="AF118" s="282"/>
      <c r="AG118" s="282"/>
      <c r="AH118" s="282"/>
      <c r="AI118" s="282"/>
      <c r="AJ118" s="282"/>
      <c r="AK118" s="282"/>
      <c r="AL118" s="282"/>
      <c r="AM118" s="282"/>
      <c r="AN118" s="282"/>
      <c r="AO118" s="282"/>
      <c r="AP118" s="282"/>
      <c r="AQ118" s="282"/>
      <c r="AR118" s="282"/>
      <c r="AS118" s="282"/>
      <c r="AT118" s="282"/>
      <c r="AU118" s="282"/>
      <c r="AV118" s="282"/>
      <c r="AW118" s="282"/>
      <c r="AX118" s="282"/>
      <c r="AY118" s="282"/>
      <c r="AZ118" s="282"/>
      <c r="BA118" s="282"/>
      <c r="BB118" s="282"/>
      <c r="BC118" s="282"/>
      <c r="BD118" s="282"/>
      <c r="BE118" s="282"/>
      <c r="BF118" s="282"/>
      <c r="BG118" s="282"/>
      <c r="BH118" s="282"/>
      <c r="BI118" s="282"/>
      <c r="BJ118" s="282"/>
      <c r="BK118" s="282"/>
      <c r="BL118" s="282"/>
      <c r="BM118" s="282"/>
      <c r="BN118" s="282"/>
      <c r="BO118" s="282"/>
      <c r="BP118" s="282"/>
    </row>
    <row r="119" spans="1:68">
      <c r="A119" s="324"/>
      <c r="B119" s="324"/>
      <c r="C119" s="282"/>
      <c r="D119" s="282"/>
      <c r="E119" s="282"/>
      <c r="F119" s="282"/>
      <c r="G119" s="282"/>
      <c r="H119" s="282"/>
      <c r="I119" s="282"/>
      <c r="J119" s="282"/>
      <c r="K119" s="282"/>
      <c r="L119" s="282"/>
      <c r="M119" s="282"/>
      <c r="N119" s="282"/>
      <c r="O119" s="282"/>
      <c r="P119" s="282"/>
      <c r="Q119" s="282"/>
      <c r="R119" s="282"/>
      <c r="S119" s="282"/>
      <c r="T119" s="282"/>
      <c r="U119" s="282"/>
      <c r="V119" s="282"/>
      <c r="W119" s="282"/>
      <c r="X119" s="282"/>
      <c r="Y119" s="282"/>
      <c r="Z119" s="282"/>
      <c r="AA119" s="282"/>
      <c r="AB119" s="282"/>
      <c r="AC119" s="282"/>
      <c r="AD119" s="282"/>
      <c r="AE119" s="282"/>
      <c r="AF119" s="282"/>
      <c r="AG119" s="282"/>
      <c r="AH119" s="282"/>
      <c r="AI119" s="282"/>
      <c r="AJ119" s="282"/>
      <c r="AK119" s="282"/>
      <c r="AL119" s="282"/>
      <c r="AM119" s="282"/>
      <c r="AN119" s="282"/>
      <c r="AO119" s="282"/>
      <c r="AP119" s="282"/>
      <c r="AQ119" s="282"/>
      <c r="AR119" s="282"/>
      <c r="AS119" s="282"/>
      <c r="AT119" s="282"/>
      <c r="AU119" s="282"/>
      <c r="AV119" s="282"/>
      <c r="AW119" s="282"/>
      <c r="AX119" s="282"/>
      <c r="AY119" s="282"/>
      <c r="AZ119" s="282"/>
      <c r="BA119" s="282"/>
      <c r="BB119" s="282"/>
      <c r="BC119" s="282"/>
      <c r="BD119" s="282"/>
      <c r="BE119" s="282"/>
      <c r="BF119" s="282"/>
      <c r="BG119" s="282"/>
      <c r="BH119" s="282"/>
      <c r="BI119" s="282"/>
      <c r="BJ119" s="282"/>
      <c r="BK119" s="282"/>
      <c r="BL119" s="282"/>
      <c r="BM119" s="282"/>
      <c r="BN119" s="282"/>
      <c r="BO119" s="282"/>
      <c r="BP119" s="282"/>
    </row>
    <row r="120" spans="1:68">
      <c r="A120" s="324"/>
      <c r="B120" s="324"/>
      <c r="C120" s="282"/>
      <c r="D120" s="282"/>
      <c r="E120" s="282"/>
      <c r="F120" s="282"/>
      <c r="G120" s="282"/>
      <c r="H120" s="282"/>
      <c r="I120" s="282"/>
      <c r="J120" s="282"/>
      <c r="K120" s="282"/>
      <c r="L120" s="282"/>
      <c r="M120" s="282"/>
      <c r="N120" s="282"/>
      <c r="O120" s="282"/>
      <c r="P120" s="282"/>
      <c r="Q120" s="282"/>
      <c r="R120" s="282"/>
      <c r="S120" s="282"/>
      <c r="T120" s="282"/>
      <c r="U120" s="282"/>
      <c r="V120" s="282"/>
      <c r="W120" s="282"/>
      <c r="X120" s="282"/>
      <c r="Y120" s="282"/>
      <c r="Z120" s="282"/>
      <c r="AA120" s="282"/>
      <c r="AB120" s="282"/>
      <c r="AC120" s="282"/>
      <c r="AD120" s="282"/>
      <c r="AE120" s="282"/>
      <c r="AF120" s="282"/>
      <c r="AG120" s="282"/>
      <c r="AH120" s="282"/>
      <c r="AI120" s="282"/>
      <c r="AJ120" s="282"/>
      <c r="AK120" s="282"/>
      <c r="AL120" s="282"/>
      <c r="AM120" s="282"/>
      <c r="AN120" s="282"/>
      <c r="AO120" s="282"/>
      <c r="AP120" s="282"/>
      <c r="AQ120" s="282"/>
      <c r="AR120" s="282"/>
      <c r="AS120" s="282"/>
      <c r="AT120" s="282"/>
      <c r="AU120" s="282"/>
      <c r="AV120" s="282"/>
      <c r="AW120" s="282"/>
      <c r="AX120" s="282"/>
      <c r="AY120" s="282"/>
      <c r="AZ120" s="282"/>
      <c r="BA120" s="282"/>
      <c r="BB120" s="282"/>
      <c r="BC120" s="282"/>
      <c r="BD120" s="282"/>
      <c r="BE120" s="282"/>
      <c r="BF120" s="282"/>
      <c r="BG120" s="282"/>
      <c r="BH120" s="282"/>
      <c r="BI120" s="282"/>
      <c r="BJ120" s="282"/>
      <c r="BK120" s="282"/>
      <c r="BL120" s="282"/>
      <c r="BM120" s="282"/>
      <c r="BN120" s="282"/>
      <c r="BO120" s="282"/>
      <c r="BP120" s="282"/>
    </row>
    <row r="121" spans="1:68">
      <c r="A121" s="324"/>
      <c r="B121" s="324"/>
      <c r="C121" s="282"/>
      <c r="D121" s="282"/>
      <c r="E121" s="282"/>
      <c r="F121" s="282"/>
      <c r="G121" s="282"/>
      <c r="H121" s="282"/>
      <c r="I121" s="282"/>
      <c r="J121" s="282"/>
      <c r="K121" s="282"/>
      <c r="L121" s="282"/>
      <c r="M121" s="282"/>
      <c r="N121" s="282"/>
      <c r="O121" s="282"/>
      <c r="P121" s="282"/>
      <c r="Q121" s="282"/>
      <c r="R121" s="282"/>
      <c r="S121" s="282"/>
      <c r="T121" s="282"/>
      <c r="U121" s="282"/>
      <c r="V121" s="282"/>
      <c r="W121" s="282"/>
      <c r="X121" s="282"/>
      <c r="Y121" s="282"/>
      <c r="Z121" s="282"/>
      <c r="AA121" s="282"/>
      <c r="AB121" s="282"/>
      <c r="AC121" s="282"/>
      <c r="AD121" s="282"/>
      <c r="AE121" s="282"/>
      <c r="AF121" s="282"/>
      <c r="AG121" s="282"/>
      <c r="AH121" s="282"/>
      <c r="AI121" s="282"/>
      <c r="AJ121" s="282"/>
      <c r="AK121" s="282"/>
      <c r="AL121" s="282"/>
      <c r="AM121" s="282"/>
      <c r="AN121" s="282"/>
      <c r="AO121" s="282"/>
      <c r="AP121" s="282"/>
      <c r="AQ121" s="282"/>
      <c r="AR121" s="282"/>
      <c r="AS121" s="282"/>
      <c r="AT121" s="282"/>
      <c r="AU121" s="282"/>
      <c r="AV121" s="282"/>
      <c r="AW121" s="282"/>
      <c r="AX121" s="282"/>
      <c r="AY121" s="282"/>
      <c r="AZ121" s="282"/>
      <c r="BA121" s="282"/>
      <c r="BB121" s="282"/>
      <c r="BC121" s="282"/>
      <c r="BD121" s="282"/>
      <c r="BE121" s="282"/>
      <c r="BF121" s="282"/>
      <c r="BG121" s="282"/>
      <c r="BH121" s="282"/>
      <c r="BI121" s="282"/>
      <c r="BJ121" s="282"/>
      <c r="BK121" s="282"/>
      <c r="BL121" s="282"/>
      <c r="BM121" s="282"/>
      <c r="BN121" s="282"/>
      <c r="BO121" s="282"/>
      <c r="BP121" s="282"/>
    </row>
    <row r="122" spans="1:68">
      <c r="A122" s="324"/>
      <c r="B122" s="324"/>
      <c r="C122" s="282"/>
      <c r="D122" s="282"/>
      <c r="E122" s="282"/>
      <c r="F122" s="282"/>
      <c r="G122" s="282"/>
      <c r="H122" s="282"/>
      <c r="I122" s="282"/>
      <c r="J122" s="282"/>
      <c r="K122" s="282"/>
      <c r="L122" s="282"/>
      <c r="M122" s="282"/>
      <c r="N122" s="282"/>
      <c r="O122" s="282"/>
      <c r="P122" s="282"/>
      <c r="Q122" s="282"/>
      <c r="R122" s="282"/>
      <c r="S122" s="282"/>
      <c r="T122" s="282"/>
      <c r="U122" s="282"/>
      <c r="V122" s="282"/>
      <c r="W122" s="282"/>
      <c r="X122" s="282"/>
      <c r="Y122" s="282"/>
      <c r="Z122" s="282"/>
      <c r="AA122" s="282"/>
      <c r="AB122" s="282"/>
      <c r="AC122" s="282"/>
      <c r="AD122" s="282"/>
      <c r="AE122" s="282"/>
      <c r="AF122" s="282"/>
      <c r="AG122" s="282"/>
      <c r="AH122" s="282"/>
      <c r="AI122" s="282"/>
      <c r="AJ122" s="282"/>
      <c r="AK122" s="282"/>
      <c r="AL122" s="282"/>
      <c r="AM122" s="282"/>
      <c r="AN122" s="282"/>
      <c r="AO122" s="282"/>
      <c r="AP122" s="282"/>
      <c r="AQ122" s="282"/>
      <c r="AR122" s="282"/>
      <c r="AS122" s="282"/>
      <c r="AT122" s="282"/>
      <c r="AU122" s="282"/>
      <c r="AV122" s="282"/>
      <c r="AW122" s="282"/>
      <c r="AX122" s="282"/>
      <c r="AY122" s="282"/>
      <c r="AZ122" s="282"/>
      <c r="BA122" s="282"/>
      <c r="BB122" s="282"/>
      <c r="BC122" s="282"/>
      <c r="BD122" s="282"/>
      <c r="BE122" s="282"/>
      <c r="BF122" s="282"/>
      <c r="BG122" s="282"/>
      <c r="BH122" s="282"/>
      <c r="BI122" s="282"/>
      <c r="BJ122" s="282"/>
      <c r="BK122" s="282"/>
      <c r="BL122" s="282"/>
      <c r="BM122" s="282"/>
      <c r="BN122" s="282"/>
      <c r="BO122" s="282"/>
      <c r="BP122" s="282"/>
    </row>
    <row r="123" spans="1:68">
      <c r="A123" s="324"/>
      <c r="B123" s="324"/>
      <c r="C123" s="282"/>
      <c r="D123" s="282"/>
      <c r="E123" s="282"/>
      <c r="F123" s="282"/>
      <c r="G123" s="282"/>
      <c r="H123" s="282"/>
      <c r="I123" s="282"/>
      <c r="J123" s="282"/>
      <c r="K123" s="282"/>
      <c r="L123" s="282"/>
      <c r="M123" s="282"/>
      <c r="N123" s="282"/>
      <c r="O123" s="282"/>
      <c r="P123" s="282"/>
      <c r="Q123" s="282"/>
      <c r="R123" s="282"/>
      <c r="S123" s="282"/>
      <c r="T123" s="282"/>
      <c r="U123" s="282"/>
      <c r="V123" s="282"/>
      <c r="W123" s="282"/>
      <c r="X123" s="282"/>
      <c r="Y123" s="282"/>
      <c r="Z123" s="282"/>
      <c r="AA123" s="282"/>
      <c r="AB123" s="282"/>
      <c r="AC123" s="282"/>
      <c r="AD123" s="282"/>
      <c r="AE123" s="282"/>
      <c r="AF123" s="282"/>
      <c r="AG123" s="282"/>
      <c r="AH123" s="282"/>
      <c r="AI123" s="282"/>
      <c r="AJ123" s="282"/>
      <c r="AK123" s="282"/>
      <c r="AL123" s="282"/>
      <c r="AM123" s="282"/>
      <c r="AN123" s="282"/>
      <c r="AO123" s="282"/>
      <c r="AP123" s="282"/>
      <c r="AQ123" s="282"/>
      <c r="AR123" s="282"/>
      <c r="AS123" s="282"/>
      <c r="AT123" s="282"/>
      <c r="AU123" s="282"/>
      <c r="AV123" s="282"/>
      <c r="AW123" s="282"/>
      <c r="AX123" s="282"/>
      <c r="AY123" s="282"/>
      <c r="AZ123" s="282"/>
      <c r="BA123" s="282"/>
      <c r="BB123" s="282"/>
      <c r="BC123" s="282"/>
      <c r="BD123" s="282"/>
      <c r="BE123" s="282"/>
      <c r="BF123" s="282"/>
      <c r="BG123" s="282"/>
      <c r="BH123" s="282"/>
      <c r="BI123" s="282"/>
      <c r="BJ123" s="282"/>
      <c r="BK123" s="282"/>
      <c r="BL123" s="282"/>
      <c r="BM123" s="282"/>
      <c r="BN123" s="282"/>
      <c r="BO123" s="282"/>
      <c r="BP123" s="282"/>
    </row>
    <row r="124" spans="1:68">
      <c r="A124" s="324"/>
      <c r="B124" s="324"/>
      <c r="C124" s="282"/>
      <c r="D124" s="282"/>
      <c r="E124" s="282"/>
      <c r="F124" s="282"/>
      <c r="G124" s="282"/>
      <c r="H124" s="282"/>
      <c r="I124" s="282"/>
      <c r="J124" s="282"/>
      <c r="K124" s="282"/>
      <c r="L124" s="282"/>
      <c r="M124" s="282"/>
      <c r="N124" s="282"/>
      <c r="O124" s="282"/>
      <c r="P124" s="282"/>
      <c r="Q124" s="282"/>
      <c r="R124" s="282"/>
      <c r="S124" s="282"/>
      <c r="T124" s="282"/>
      <c r="U124" s="282"/>
      <c r="V124" s="282"/>
      <c r="W124" s="282"/>
      <c r="X124" s="282"/>
      <c r="Y124" s="282"/>
      <c r="Z124" s="282"/>
      <c r="AA124" s="282"/>
      <c r="AB124" s="282"/>
      <c r="AC124" s="282"/>
      <c r="AD124" s="282"/>
      <c r="AE124" s="282"/>
      <c r="AF124" s="282"/>
      <c r="AG124" s="282"/>
      <c r="AH124" s="282"/>
      <c r="AI124" s="282"/>
      <c r="AJ124" s="282"/>
      <c r="AK124" s="282"/>
      <c r="AL124" s="282"/>
      <c r="AM124" s="282"/>
      <c r="AN124" s="282"/>
      <c r="AO124" s="282"/>
      <c r="AP124" s="282"/>
      <c r="AQ124" s="282"/>
      <c r="AR124" s="282"/>
      <c r="AS124" s="282"/>
      <c r="AT124" s="282"/>
      <c r="AU124" s="282"/>
      <c r="AV124" s="282"/>
      <c r="AW124" s="282"/>
      <c r="AX124" s="282"/>
      <c r="AY124" s="282"/>
      <c r="AZ124" s="282"/>
      <c r="BA124" s="282"/>
      <c r="BB124" s="282"/>
      <c r="BC124" s="282"/>
      <c r="BD124" s="282"/>
      <c r="BE124" s="282"/>
      <c r="BF124" s="282"/>
      <c r="BG124" s="282"/>
      <c r="BH124" s="282"/>
      <c r="BI124" s="282"/>
      <c r="BJ124" s="282"/>
      <c r="BK124" s="282"/>
      <c r="BL124" s="282"/>
      <c r="BM124" s="282"/>
      <c r="BN124" s="282"/>
      <c r="BO124" s="282"/>
      <c r="BP124" s="282"/>
    </row>
    <row r="125" spans="1:68">
      <c r="A125" s="324"/>
      <c r="B125" s="324"/>
      <c r="C125" s="282"/>
      <c r="D125" s="282"/>
      <c r="E125" s="282"/>
      <c r="F125" s="282"/>
      <c r="G125" s="282"/>
      <c r="H125" s="282"/>
      <c r="I125" s="282"/>
      <c r="J125" s="282"/>
      <c r="K125" s="282"/>
      <c r="L125" s="282"/>
      <c r="M125" s="282"/>
      <c r="N125" s="282"/>
      <c r="O125" s="282"/>
      <c r="P125" s="282"/>
      <c r="Q125" s="282"/>
      <c r="R125" s="282"/>
      <c r="S125" s="282"/>
      <c r="T125" s="282"/>
      <c r="U125" s="282"/>
      <c r="V125" s="282"/>
      <c r="W125" s="282"/>
      <c r="X125" s="282"/>
      <c r="Y125" s="282"/>
      <c r="Z125" s="282"/>
      <c r="AA125" s="282"/>
      <c r="AB125" s="282"/>
      <c r="AC125" s="282"/>
      <c r="AD125" s="282"/>
      <c r="AE125" s="282"/>
      <c r="AF125" s="282"/>
      <c r="AG125" s="282"/>
      <c r="AH125" s="282"/>
      <c r="AI125" s="282"/>
      <c r="AJ125" s="282"/>
      <c r="AK125" s="282"/>
      <c r="AL125" s="282"/>
      <c r="AM125" s="282"/>
      <c r="AN125" s="282"/>
      <c r="AO125" s="282"/>
      <c r="AP125" s="282"/>
      <c r="AQ125" s="282"/>
      <c r="AR125" s="282"/>
      <c r="AS125" s="282"/>
      <c r="AT125" s="282"/>
      <c r="AU125" s="282"/>
      <c r="AV125" s="282"/>
      <c r="AW125" s="282"/>
      <c r="AX125" s="282"/>
      <c r="AY125" s="282"/>
      <c r="AZ125" s="282"/>
      <c r="BA125" s="282"/>
      <c r="BB125" s="282"/>
      <c r="BC125" s="282"/>
      <c r="BD125" s="282"/>
      <c r="BE125" s="282"/>
      <c r="BF125" s="282"/>
      <c r="BG125" s="282"/>
      <c r="BH125" s="282"/>
      <c r="BI125" s="282"/>
      <c r="BJ125" s="282"/>
      <c r="BK125" s="282"/>
      <c r="BL125" s="282"/>
      <c r="BM125" s="282"/>
      <c r="BN125" s="282"/>
      <c r="BO125" s="282"/>
      <c r="BP125" s="282"/>
    </row>
    <row r="126" spans="1:68">
      <c r="A126" s="324"/>
      <c r="B126" s="324"/>
      <c r="C126" s="282"/>
      <c r="D126" s="282"/>
      <c r="E126" s="282"/>
      <c r="F126" s="282"/>
      <c r="G126" s="282"/>
      <c r="H126" s="282"/>
      <c r="I126" s="282"/>
      <c r="J126" s="282"/>
      <c r="K126" s="282"/>
      <c r="L126" s="282"/>
      <c r="M126" s="282"/>
      <c r="N126" s="282"/>
      <c r="O126" s="282"/>
      <c r="P126" s="282"/>
      <c r="Q126" s="282"/>
      <c r="R126" s="282"/>
      <c r="S126" s="282"/>
      <c r="T126" s="282"/>
      <c r="U126" s="282"/>
      <c r="V126" s="282"/>
      <c r="W126" s="282"/>
      <c r="X126" s="282"/>
      <c r="Y126" s="282"/>
      <c r="Z126" s="282"/>
      <c r="AA126" s="282"/>
      <c r="AB126" s="282"/>
      <c r="AC126" s="282"/>
      <c r="AD126" s="282"/>
      <c r="AE126" s="282"/>
      <c r="AF126" s="282"/>
      <c r="AG126" s="282"/>
      <c r="AH126" s="282"/>
      <c r="AI126" s="282"/>
      <c r="AJ126" s="282"/>
      <c r="AK126" s="282"/>
      <c r="AL126" s="282"/>
      <c r="AM126" s="282"/>
      <c r="AN126" s="282"/>
      <c r="AO126" s="282"/>
      <c r="AP126" s="282"/>
      <c r="AQ126" s="282"/>
      <c r="AR126" s="282"/>
      <c r="AS126" s="282"/>
      <c r="AT126" s="282"/>
      <c r="AU126" s="282"/>
      <c r="AV126" s="282"/>
      <c r="AW126" s="282"/>
      <c r="AX126" s="282"/>
      <c r="AY126" s="282"/>
      <c r="AZ126" s="282"/>
      <c r="BA126" s="282"/>
      <c r="BB126" s="282"/>
      <c r="BC126" s="282"/>
      <c r="BD126" s="282"/>
      <c r="BE126" s="282"/>
      <c r="BF126" s="282"/>
      <c r="BG126" s="282"/>
      <c r="BH126" s="282"/>
      <c r="BI126" s="282"/>
      <c r="BJ126" s="282"/>
      <c r="BK126" s="282"/>
      <c r="BL126" s="282"/>
      <c r="BM126" s="282"/>
      <c r="BN126" s="282"/>
      <c r="BO126" s="282"/>
      <c r="BP126" s="282"/>
    </row>
    <row r="127" spans="1:68">
      <c r="A127" s="324"/>
      <c r="B127" s="324"/>
      <c r="C127" s="282"/>
      <c r="D127" s="282"/>
      <c r="E127" s="282"/>
      <c r="F127" s="282"/>
      <c r="G127" s="282"/>
      <c r="H127" s="282"/>
      <c r="I127" s="282"/>
      <c r="J127" s="282"/>
      <c r="K127" s="282"/>
      <c r="L127" s="282"/>
      <c r="M127" s="282"/>
      <c r="N127" s="282"/>
      <c r="O127" s="282"/>
      <c r="P127" s="282"/>
      <c r="Q127" s="282"/>
      <c r="R127" s="282"/>
      <c r="S127" s="282"/>
      <c r="T127" s="282"/>
      <c r="U127" s="282"/>
      <c r="V127" s="282"/>
      <c r="W127" s="282"/>
      <c r="X127" s="282"/>
      <c r="Y127" s="282"/>
      <c r="Z127" s="282"/>
      <c r="AA127" s="282"/>
      <c r="AB127" s="282"/>
      <c r="AC127" s="282"/>
      <c r="AD127" s="282"/>
      <c r="AE127" s="282"/>
      <c r="AF127" s="282"/>
      <c r="AG127" s="282"/>
      <c r="AH127" s="282"/>
      <c r="AI127" s="282"/>
      <c r="AJ127" s="282"/>
      <c r="AK127" s="282"/>
      <c r="AL127" s="282"/>
      <c r="AM127" s="282"/>
      <c r="AN127" s="282"/>
      <c r="AO127" s="282"/>
      <c r="AP127" s="282"/>
      <c r="AQ127" s="282"/>
      <c r="AR127" s="282"/>
      <c r="AS127" s="282"/>
      <c r="AT127" s="282"/>
      <c r="AU127" s="282"/>
      <c r="AV127" s="282"/>
      <c r="AW127" s="282"/>
      <c r="AX127" s="282"/>
      <c r="AY127" s="282"/>
      <c r="AZ127" s="282"/>
      <c r="BA127" s="282"/>
      <c r="BB127" s="282"/>
      <c r="BC127" s="282"/>
      <c r="BD127" s="282"/>
      <c r="BE127" s="282"/>
      <c r="BF127" s="282"/>
      <c r="BG127" s="282"/>
      <c r="BH127" s="282"/>
      <c r="BI127" s="282"/>
      <c r="BJ127" s="282"/>
      <c r="BK127" s="282"/>
      <c r="BL127" s="282"/>
      <c r="BM127" s="282"/>
      <c r="BN127" s="282"/>
      <c r="BO127" s="282"/>
      <c r="BP127" s="282"/>
    </row>
    <row r="128" spans="1:68">
      <c r="A128" s="324"/>
      <c r="B128" s="324"/>
      <c r="C128" s="282"/>
      <c r="D128" s="282"/>
      <c r="E128" s="282"/>
      <c r="F128" s="282"/>
      <c r="G128" s="282"/>
      <c r="H128" s="282"/>
      <c r="I128" s="282"/>
      <c r="J128" s="282"/>
      <c r="K128" s="282"/>
      <c r="L128" s="282"/>
      <c r="M128" s="282"/>
      <c r="N128" s="282"/>
      <c r="O128" s="282"/>
      <c r="P128" s="282"/>
      <c r="Q128" s="282"/>
      <c r="R128" s="282"/>
      <c r="S128" s="282"/>
      <c r="T128" s="282"/>
      <c r="U128" s="282"/>
      <c r="V128" s="282"/>
      <c r="W128" s="282"/>
      <c r="X128" s="282"/>
      <c r="Y128" s="282"/>
      <c r="Z128" s="282"/>
      <c r="AA128" s="282"/>
      <c r="AB128" s="282"/>
      <c r="AC128" s="282"/>
      <c r="AD128" s="282"/>
      <c r="AE128" s="282"/>
      <c r="AF128" s="282"/>
      <c r="AG128" s="282"/>
      <c r="AH128" s="282"/>
      <c r="AI128" s="282"/>
      <c r="AJ128" s="282"/>
      <c r="AK128" s="282"/>
      <c r="AL128" s="282"/>
      <c r="AM128" s="282"/>
      <c r="AN128" s="282"/>
      <c r="AO128" s="282"/>
      <c r="AP128" s="282"/>
      <c r="AQ128" s="282"/>
      <c r="AR128" s="282"/>
      <c r="AS128" s="282"/>
      <c r="AT128" s="282"/>
      <c r="AU128" s="282"/>
      <c r="AV128" s="282"/>
      <c r="AW128" s="282"/>
      <c r="AX128" s="282"/>
      <c r="AY128" s="282"/>
      <c r="AZ128" s="282"/>
      <c r="BA128" s="282"/>
      <c r="BB128" s="282"/>
      <c r="BC128" s="282"/>
      <c r="BD128" s="282"/>
      <c r="BE128" s="282"/>
      <c r="BF128" s="282"/>
      <c r="BG128" s="282"/>
      <c r="BH128" s="282"/>
      <c r="BI128" s="282"/>
      <c r="BJ128" s="282"/>
      <c r="BK128" s="282"/>
      <c r="BL128" s="282"/>
      <c r="BM128" s="282"/>
      <c r="BN128" s="282"/>
      <c r="BO128" s="282"/>
      <c r="BP128" s="282"/>
    </row>
    <row r="129" spans="1:68">
      <c r="A129" s="324"/>
      <c r="B129" s="324"/>
      <c r="C129" s="282"/>
      <c r="D129" s="282"/>
      <c r="E129" s="282"/>
      <c r="F129" s="282"/>
      <c r="G129" s="282"/>
      <c r="H129" s="282"/>
      <c r="I129" s="282"/>
      <c r="J129" s="282"/>
      <c r="K129" s="282"/>
      <c r="L129" s="282"/>
      <c r="M129" s="282"/>
      <c r="N129" s="282"/>
      <c r="O129" s="282"/>
      <c r="P129" s="282"/>
      <c r="Q129" s="282"/>
      <c r="R129" s="282"/>
      <c r="S129" s="282"/>
      <c r="T129" s="282"/>
      <c r="U129" s="282"/>
      <c r="V129" s="282"/>
      <c r="W129" s="282"/>
      <c r="X129" s="282"/>
      <c r="Y129" s="282"/>
      <c r="Z129" s="282"/>
      <c r="AA129" s="282"/>
      <c r="AB129" s="282"/>
      <c r="AC129" s="282"/>
      <c r="AD129" s="282"/>
      <c r="AE129" s="282"/>
      <c r="AF129" s="282"/>
      <c r="AG129" s="282"/>
      <c r="AH129" s="282"/>
      <c r="AI129" s="282"/>
      <c r="AJ129" s="282"/>
      <c r="AK129" s="282"/>
      <c r="AL129" s="282"/>
      <c r="AM129" s="282"/>
      <c r="AN129" s="282"/>
      <c r="AO129" s="282"/>
      <c r="AP129" s="282"/>
      <c r="AQ129" s="282"/>
      <c r="AR129" s="282"/>
      <c r="AS129" s="282"/>
      <c r="AT129" s="282"/>
      <c r="AU129" s="282"/>
      <c r="AV129" s="282"/>
      <c r="AW129" s="282"/>
      <c r="AX129" s="282"/>
      <c r="AY129" s="282"/>
      <c r="AZ129" s="282"/>
      <c r="BA129" s="282"/>
      <c r="BB129" s="282"/>
      <c r="BC129" s="282"/>
      <c r="BD129" s="282"/>
      <c r="BE129" s="282"/>
      <c r="BF129" s="282"/>
      <c r="BG129" s="282"/>
      <c r="BH129" s="282"/>
      <c r="BI129" s="282"/>
      <c r="BJ129" s="282"/>
      <c r="BK129" s="282"/>
      <c r="BL129" s="282"/>
      <c r="BM129" s="282"/>
      <c r="BN129" s="282"/>
      <c r="BO129" s="282"/>
      <c r="BP129" s="282"/>
    </row>
    <row r="130" spans="1:68">
      <c r="A130" s="324"/>
      <c r="B130" s="324"/>
      <c r="C130" s="282"/>
      <c r="D130" s="282"/>
      <c r="E130" s="282"/>
      <c r="F130" s="282"/>
      <c r="G130" s="282"/>
      <c r="H130" s="282"/>
      <c r="I130" s="282"/>
      <c r="J130" s="282"/>
      <c r="K130" s="282"/>
      <c r="L130" s="282"/>
      <c r="M130" s="282"/>
      <c r="N130" s="282"/>
      <c r="O130" s="282"/>
      <c r="P130" s="282"/>
      <c r="Q130" s="282"/>
      <c r="R130" s="282"/>
      <c r="S130" s="282"/>
      <c r="T130" s="282"/>
      <c r="U130" s="282"/>
      <c r="V130" s="282"/>
      <c r="W130" s="282"/>
      <c r="X130" s="282"/>
      <c r="Y130" s="282"/>
      <c r="Z130" s="282"/>
      <c r="AA130" s="282"/>
      <c r="AB130" s="282"/>
      <c r="AC130" s="282"/>
      <c r="AD130" s="282"/>
      <c r="AE130" s="282"/>
      <c r="AF130" s="282"/>
      <c r="AG130" s="282"/>
      <c r="AH130" s="282"/>
      <c r="AI130" s="282"/>
      <c r="AJ130" s="282"/>
      <c r="AK130" s="282"/>
      <c r="AL130" s="282"/>
      <c r="AM130" s="282"/>
      <c r="AN130" s="282"/>
      <c r="AO130" s="282"/>
      <c r="AP130" s="282"/>
      <c r="AQ130" s="282"/>
      <c r="AR130" s="282"/>
      <c r="AS130" s="282"/>
      <c r="AT130" s="282"/>
      <c r="AU130" s="282"/>
      <c r="AV130" s="282"/>
      <c r="AW130" s="282"/>
      <c r="AX130" s="282"/>
      <c r="AY130" s="282"/>
      <c r="AZ130" s="282"/>
      <c r="BA130" s="282"/>
      <c r="BB130" s="282"/>
      <c r="BC130" s="282"/>
      <c r="BD130" s="282"/>
      <c r="BE130" s="282"/>
      <c r="BF130" s="282"/>
      <c r="BG130" s="282"/>
      <c r="BH130" s="282"/>
      <c r="BI130" s="282"/>
      <c r="BJ130" s="282"/>
      <c r="BK130" s="282"/>
      <c r="BL130" s="282"/>
      <c r="BM130" s="282"/>
      <c r="BN130" s="282"/>
      <c r="BO130" s="282"/>
      <c r="BP130" s="282"/>
    </row>
    <row r="131" spans="1:68">
      <c r="A131" s="324"/>
      <c r="B131" s="324"/>
      <c r="C131" s="282"/>
      <c r="D131" s="282"/>
      <c r="E131" s="282"/>
      <c r="F131" s="282"/>
      <c r="G131" s="282"/>
      <c r="H131" s="282"/>
      <c r="I131" s="282"/>
      <c r="J131" s="282"/>
      <c r="K131" s="282"/>
      <c r="L131" s="282"/>
      <c r="M131" s="282"/>
      <c r="N131" s="282"/>
      <c r="O131" s="282"/>
      <c r="P131" s="282"/>
      <c r="Q131" s="282"/>
      <c r="R131" s="282"/>
      <c r="S131" s="282"/>
      <c r="T131" s="282"/>
      <c r="U131" s="282"/>
      <c r="V131" s="282"/>
      <c r="W131" s="282"/>
      <c r="X131" s="282"/>
      <c r="Y131" s="282"/>
      <c r="Z131" s="282"/>
      <c r="AA131" s="282"/>
      <c r="AB131" s="282"/>
      <c r="AC131" s="282"/>
      <c r="AD131" s="282"/>
      <c r="AE131" s="282"/>
      <c r="AF131" s="282"/>
      <c r="AG131" s="282"/>
      <c r="AH131" s="282"/>
      <c r="AI131" s="282"/>
      <c r="AJ131" s="282"/>
      <c r="AK131" s="282"/>
      <c r="AL131" s="282"/>
      <c r="AM131" s="282"/>
      <c r="AN131" s="282"/>
      <c r="AO131" s="282"/>
      <c r="AP131" s="282"/>
      <c r="AQ131" s="282"/>
      <c r="AR131" s="282"/>
      <c r="AS131" s="282"/>
      <c r="AT131" s="282"/>
      <c r="AU131" s="282"/>
      <c r="AV131" s="282"/>
      <c r="AW131" s="282"/>
      <c r="AX131" s="282"/>
      <c r="AY131" s="282"/>
      <c r="AZ131" s="282"/>
      <c r="BA131" s="282"/>
      <c r="BB131" s="282"/>
      <c r="BC131" s="282"/>
      <c r="BD131" s="282"/>
      <c r="BE131" s="282"/>
      <c r="BF131" s="282"/>
      <c r="BG131" s="282"/>
      <c r="BH131" s="282"/>
      <c r="BI131" s="282"/>
      <c r="BJ131" s="282"/>
      <c r="BK131" s="282"/>
      <c r="BL131" s="282"/>
      <c r="BM131" s="282"/>
      <c r="BN131" s="282"/>
      <c r="BO131" s="282"/>
      <c r="BP131" s="282"/>
    </row>
    <row r="132" spans="1:68">
      <c r="A132" s="324"/>
      <c r="B132" s="324"/>
      <c r="C132" s="282"/>
      <c r="D132" s="282"/>
      <c r="E132" s="282"/>
      <c r="F132" s="282"/>
      <c r="G132" s="282"/>
      <c r="H132" s="282"/>
      <c r="I132" s="282"/>
      <c r="J132" s="282"/>
      <c r="K132" s="282"/>
      <c r="L132" s="282"/>
      <c r="M132" s="282"/>
      <c r="N132" s="282"/>
      <c r="O132" s="282"/>
      <c r="P132" s="282"/>
      <c r="Q132" s="282"/>
      <c r="R132" s="282"/>
      <c r="S132" s="282"/>
      <c r="T132" s="282"/>
      <c r="U132" s="282"/>
      <c r="V132" s="282"/>
      <c r="W132" s="282"/>
      <c r="X132" s="282"/>
      <c r="Y132" s="282"/>
      <c r="Z132" s="282"/>
      <c r="AA132" s="282"/>
      <c r="AB132" s="282"/>
      <c r="AC132" s="282"/>
      <c r="AD132" s="282"/>
      <c r="AE132" s="282"/>
      <c r="AF132" s="282"/>
      <c r="AG132" s="282"/>
      <c r="AH132" s="282"/>
      <c r="AI132" s="282"/>
      <c r="AJ132" s="282"/>
      <c r="AK132" s="282"/>
      <c r="AL132" s="282"/>
      <c r="AM132" s="282"/>
      <c r="AN132" s="282"/>
      <c r="AO132" s="282"/>
      <c r="AP132" s="282"/>
      <c r="AQ132" s="282"/>
      <c r="AR132" s="282"/>
      <c r="AS132" s="282"/>
      <c r="AT132" s="282"/>
      <c r="AU132" s="282"/>
      <c r="AV132" s="282"/>
      <c r="AW132" s="282"/>
      <c r="AX132" s="282"/>
      <c r="AY132" s="282"/>
      <c r="AZ132" s="282"/>
      <c r="BA132" s="282"/>
      <c r="BB132" s="282"/>
      <c r="BC132" s="282"/>
      <c r="BD132" s="282"/>
      <c r="BE132" s="282"/>
      <c r="BF132" s="282"/>
      <c r="BG132" s="282"/>
      <c r="BH132" s="282"/>
      <c r="BI132" s="282"/>
      <c r="BJ132" s="282"/>
      <c r="BK132" s="282"/>
      <c r="BL132" s="282"/>
      <c r="BM132" s="282"/>
      <c r="BN132" s="282"/>
      <c r="BO132" s="282"/>
      <c r="BP132" s="282"/>
    </row>
    <row r="133" spans="1:68">
      <c r="A133" s="324"/>
      <c r="B133" s="324"/>
      <c r="C133" s="282"/>
      <c r="D133" s="282"/>
      <c r="E133" s="282"/>
      <c r="F133" s="282"/>
      <c r="G133" s="282"/>
      <c r="H133" s="282"/>
      <c r="I133" s="282"/>
      <c r="J133" s="282"/>
      <c r="K133" s="282"/>
      <c r="L133" s="282"/>
      <c r="M133" s="282"/>
      <c r="N133" s="282"/>
      <c r="O133" s="282"/>
      <c r="P133" s="282"/>
      <c r="Q133" s="282"/>
      <c r="R133" s="282"/>
      <c r="S133" s="282"/>
      <c r="T133" s="282"/>
      <c r="U133" s="282"/>
      <c r="V133" s="282"/>
      <c r="W133" s="282"/>
      <c r="X133" s="282"/>
      <c r="Y133" s="282"/>
      <c r="Z133" s="282"/>
      <c r="AA133" s="282"/>
      <c r="AB133" s="282"/>
      <c r="AC133" s="282"/>
      <c r="AD133" s="282"/>
      <c r="AE133" s="282"/>
      <c r="AF133" s="282"/>
      <c r="AG133" s="282"/>
      <c r="AH133" s="282"/>
      <c r="AI133" s="282"/>
      <c r="AJ133" s="282"/>
      <c r="AK133" s="282"/>
      <c r="AL133" s="282"/>
      <c r="AM133" s="282"/>
      <c r="AN133" s="282"/>
      <c r="AO133" s="282"/>
      <c r="AP133" s="282"/>
      <c r="AQ133" s="282"/>
      <c r="AR133" s="282"/>
      <c r="AS133" s="282"/>
      <c r="AT133" s="282"/>
      <c r="AU133" s="282"/>
      <c r="AV133" s="282"/>
      <c r="AW133" s="282"/>
      <c r="AX133" s="282"/>
      <c r="AY133" s="282"/>
      <c r="AZ133" s="282"/>
      <c r="BA133" s="282"/>
      <c r="BB133" s="282"/>
      <c r="BC133" s="282"/>
      <c r="BD133" s="282"/>
      <c r="BE133" s="282"/>
      <c r="BF133" s="282"/>
      <c r="BG133" s="282"/>
      <c r="BH133" s="282"/>
      <c r="BI133" s="282"/>
      <c r="BJ133" s="282"/>
      <c r="BK133" s="282"/>
      <c r="BL133" s="282"/>
      <c r="BM133" s="282"/>
      <c r="BN133" s="282"/>
      <c r="BO133" s="282"/>
      <c r="BP133" s="282"/>
    </row>
    <row r="134" spans="1:68">
      <c r="A134" s="324"/>
      <c r="B134" s="324"/>
      <c r="C134" s="282"/>
      <c r="D134" s="282"/>
      <c r="E134" s="282"/>
      <c r="F134" s="282"/>
      <c r="G134" s="282"/>
      <c r="H134" s="282"/>
      <c r="I134" s="282"/>
      <c r="J134" s="282"/>
      <c r="K134" s="282"/>
      <c r="L134" s="282"/>
      <c r="M134" s="282"/>
      <c r="N134" s="282"/>
      <c r="O134" s="282"/>
      <c r="P134" s="282"/>
      <c r="Q134" s="282"/>
      <c r="R134" s="282"/>
      <c r="S134" s="282"/>
      <c r="T134" s="282"/>
      <c r="U134" s="282"/>
      <c r="V134" s="282"/>
      <c r="W134" s="282"/>
      <c r="X134" s="282"/>
      <c r="Y134" s="282"/>
      <c r="Z134" s="282"/>
      <c r="AA134" s="282"/>
      <c r="AB134" s="282"/>
      <c r="AC134" s="282"/>
      <c r="AD134" s="282"/>
      <c r="AE134" s="282"/>
      <c r="AF134" s="282"/>
      <c r="AG134" s="282"/>
      <c r="AH134" s="282"/>
      <c r="AI134" s="282"/>
      <c r="AJ134" s="282"/>
      <c r="AK134" s="282"/>
      <c r="AL134" s="282"/>
      <c r="AM134" s="282"/>
      <c r="AN134" s="282"/>
      <c r="AO134" s="282"/>
      <c r="AP134" s="282"/>
      <c r="AQ134" s="282"/>
      <c r="AR134" s="282"/>
      <c r="AS134" s="282"/>
      <c r="AT134" s="282"/>
      <c r="AU134" s="282"/>
      <c r="AV134" s="282"/>
      <c r="AW134" s="282"/>
      <c r="AX134" s="282"/>
      <c r="AY134" s="282"/>
      <c r="AZ134" s="282"/>
      <c r="BA134" s="282"/>
      <c r="BB134" s="282"/>
      <c r="BC134" s="282"/>
      <c r="BD134" s="282"/>
      <c r="BE134" s="282"/>
      <c r="BF134" s="282"/>
      <c r="BG134" s="282"/>
      <c r="BH134" s="282"/>
      <c r="BI134" s="282"/>
      <c r="BJ134" s="282"/>
      <c r="BK134" s="282"/>
      <c r="BL134" s="282"/>
      <c r="BM134" s="282"/>
      <c r="BN134" s="282"/>
      <c r="BO134" s="282"/>
      <c r="BP134" s="282"/>
    </row>
    <row r="135" spans="1:68">
      <c r="A135" s="324"/>
      <c r="B135" s="324"/>
      <c r="C135" s="282"/>
      <c r="D135" s="282"/>
      <c r="E135" s="282"/>
      <c r="F135" s="282"/>
      <c r="G135" s="282"/>
      <c r="H135" s="282"/>
      <c r="I135" s="282"/>
      <c r="J135" s="282"/>
      <c r="K135" s="282"/>
      <c r="L135" s="282"/>
      <c r="M135" s="282"/>
      <c r="N135" s="282"/>
      <c r="O135" s="282"/>
      <c r="P135" s="282"/>
      <c r="Q135" s="282"/>
      <c r="R135" s="282"/>
      <c r="S135" s="282"/>
      <c r="T135" s="282"/>
      <c r="U135" s="282"/>
      <c r="V135" s="282"/>
      <c r="W135" s="282"/>
      <c r="X135" s="282"/>
      <c r="Y135" s="282"/>
      <c r="Z135" s="282"/>
      <c r="AA135" s="282"/>
      <c r="AB135" s="282"/>
      <c r="AC135" s="282"/>
      <c r="AD135" s="282"/>
      <c r="AE135" s="282"/>
      <c r="AF135" s="282"/>
      <c r="AG135" s="282"/>
      <c r="AH135" s="282"/>
      <c r="AI135" s="282"/>
      <c r="AJ135" s="282"/>
      <c r="AK135" s="282"/>
      <c r="AL135" s="282"/>
      <c r="AM135" s="282"/>
      <c r="AN135" s="282"/>
      <c r="AO135" s="282"/>
      <c r="AP135" s="282"/>
      <c r="AQ135" s="282"/>
      <c r="AR135" s="282"/>
      <c r="AS135" s="282"/>
      <c r="AT135" s="282"/>
      <c r="AU135" s="282"/>
      <c r="AV135" s="282"/>
      <c r="AW135" s="282"/>
      <c r="AX135" s="282"/>
      <c r="AY135" s="282"/>
      <c r="AZ135" s="282"/>
      <c r="BA135" s="282"/>
      <c r="BB135" s="282"/>
      <c r="BC135" s="282"/>
      <c r="BD135" s="282"/>
      <c r="BE135" s="282"/>
      <c r="BF135" s="282"/>
      <c r="BG135" s="282"/>
      <c r="BH135" s="282"/>
      <c r="BI135" s="282"/>
      <c r="BJ135" s="282"/>
      <c r="BK135" s="282"/>
      <c r="BL135" s="282"/>
      <c r="BM135" s="282"/>
      <c r="BN135" s="282"/>
      <c r="BO135" s="282"/>
      <c r="BP135" s="282"/>
    </row>
    <row r="136" spans="1:68">
      <c r="A136" s="324"/>
      <c r="B136" s="324"/>
      <c r="C136" s="282"/>
      <c r="D136" s="282"/>
      <c r="E136" s="282"/>
      <c r="F136" s="282"/>
      <c r="G136" s="282"/>
      <c r="H136" s="282"/>
      <c r="I136" s="282"/>
      <c r="J136" s="282"/>
      <c r="K136" s="282"/>
      <c r="L136" s="282"/>
      <c r="M136" s="282"/>
      <c r="N136" s="282"/>
      <c r="O136" s="282"/>
      <c r="P136" s="282"/>
      <c r="Q136" s="282"/>
      <c r="R136" s="282"/>
      <c r="S136" s="282"/>
      <c r="T136" s="282"/>
      <c r="U136" s="282"/>
      <c r="V136" s="282"/>
      <c r="W136" s="282"/>
      <c r="X136" s="282"/>
      <c r="Y136" s="282"/>
      <c r="Z136" s="282"/>
      <c r="AA136" s="282"/>
      <c r="AB136" s="282"/>
      <c r="AC136" s="282"/>
      <c r="AD136" s="282"/>
      <c r="AE136" s="282"/>
      <c r="AF136" s="282"/>
      <c r="AG136" s="282"/>
      <c r="AH136" s="282"/>
      <c r="AI136" s="282"/>
      <c r="AJ136" s="282"/>
      <c r="AK136" s="282"/>
      <c r="AL136" s="282"/>
      <c r="AM136" s="282"/>
      <c r="AN136" s="282"/>
      <c r="AO136" s="282"/>
      <c r="AP136" s="282"/>
      <c r="AQ136" s="282"/>
      <c r="AR136" s="282"/>
      <c r="AS136" s="282"/>
      <c r="AT136" s="282"/>
      <c r="AU136" s="282"/>
      <c r="AV136" s="282"/>
      <c r="AW136" s="282"/>
      <c r="AX136" s="282"/>
      <c r="AY136" s="282"/>
      <c r="AZ136" s="282"/>
      <c r="BA136" s="282"/>
      <c r="BB136" s="282"/>
      <c r="BC136" s="282"/>
      <c r="BD136" s="282"/>
      <c r="BE136" s="282"/>
      <c r="BF136" s="282"/>
      <c r="BG136" s="282"/>
      <c r="BH136" s="282"/>
      <c r="BI136" s="282"/>
      <c r="BJ136" s="282"/>
      <c r="BK136" s="282"/>
      <c r="BL136" s="282"/>
      <c r="BM136" s="282"/>
      <c r="BN136" s="282"/>
      <c r="BO136" s="282"/>
      <c r="BP136" s="282"/>
    </row>
    <row r="137" spans="1:68">
      <c r="A137" s="324"/>
      <c r="B137" s="324"/>
      <c r="C137" s="282"/>
      <c r="D137" s="282"/>
      <c r="E137" s="282"/>
      <c r="F137" s="282"/>
      <c r="G137" s="282"/>
      <c r="H137" s="282"/>
      <c r="I137" s="282"/>
      <c r="J137" s="282"/>
      <c r="K137" s="282"/>
      <c r="L137" s="282"/>
      <c r="M137" s="282"/>
      <c r="N137" s="282"/>
      <c r="O137" s="282"/>
      <c r="P137" s="282"/>
      <c r="Q137" s="282"/>
      <c r="R137" s="282"/>
      <c r="S137" s="282"/>
      <c r="T137" s="282"/>
      <c r="U137" s="282"/>
      <c r="V137" s="282"/>
      <c r="W137" s="282"/>
      <c r="X137" s="282"/>
      <c r="Y137" s="282"/>
      <c r="Z137" s="282"/>
      <c r="AA137" s="282"/>
      <c r="AB137" s="282"/>
      <c r="AC137" s="282"/>
      <c r="AD137" s="282"/>
      <c r="AE137" s="282"/>
      <c r="AF137" s="282"/>
      <c r="AG137" s="282"/>
      <c r="AH137" s="282"/>
      <c r="AI137" s="282"/>
      <c r="AJ137" s="282"/>
      <c r="AK137" s="282"/>
      <c r="AL137" s="282"/>
      <c r="AM137" s="282"/>
      <c r="AN137" s="282"/>
      <c r="AO137" s="282"/>
      <c r="AP137" s="282"/>
      <c r="AQ137" s="282"/>
      <c r="AR137" s="282"/>
      <c r="AS137" s="282"/>
      <c r="AT137" s="282"/>
      <c r="AU137" s="282"/>
      <c r="AV137" s="282"/>
      <c r="AW137" s="282"/>
      <c r="AX137" s="282"/>
      <c r="AY137" s="282"/>
      <c r="AZ137" s="282"/>
      <c r="BA137" s="282"/>
      <c r="BB137" s="282"/>
      <c r="BC137" s="282"/>
      <c r="BD137" s="282"/>
      <c r="BE137" s="282"/>
      <c r="BF137" s="282"/>
      <c r="BG137" s="282"/>
      <c r="BH137" s="282"/>
      <c r="BI137" s="282"/>
      <c r="BJ137" s="282"/>
      <c r="BK137" s="282"/>
      <c r="BL137" s="282"/>
      <c r="BM137" s="282"/>
      <c r="BN137" s="282"/>
      <c r="BO137" s="282"/>
      <c r="BP137" s="282"/>
    </row>
    <row r="138" spans="1:68">
      <c r="A138" s="324"/>
      <c r="B138" s="324"/>
      <c r="C138" s="282"/>
      <c r="D138" s="282"/>
      <c r="E138" s="282"/>
      <c r="F138" s="282"/>
      <c r="G138" s="282"/>
      <c r="H138" s="282"/>
      <c r="I138" s="282"/>
      <c r="J138" s="282"/>
      <c r="K138" s="282"/>
      <c r="L138" s="282"/>
      <c r="M138" s="282"/>
      <c r="N138" s="282"/>
      <c r="O138" s="282"/>
      <c r="P138" s="282"/>
      <c r="Q138" s="282"/>
      <c r="R138" s="282"/>
      <c r="S138" s="282"/>
      <c r="T138" s="282"/>
      <c r="U138" s="282"/>
      <c r="V138" s="282"/>
      <c r="W138" s="282"/>
      <c r="X138" s="282"/>
      <c r="Y138" s="282"/>
      <c r="Z138" s="282"/>
      <c r="AA138" s="282"/>
      <c r="AB138" s="282"/>
      <c r="AC138" s="282"/>
      <c r="AD138" s="282"/>
      <c r="AE138" s="282"/>
      <c r="AF138" s="282"/>
      <c r="AG138" s="282"/>
      <c r="AH138" s="282"/>
      <c r="AI138" s="282"/>
      <c r="AJ138" s="282"/>
      <c r="AK138" s="282"/>
      <c r="AL138" s="282"/>
      <c r="AM138" s="282"/>
      <c r="AN138" s="282"/>
      <c r="AO138" s="282"/>
      <c r="AP138" s="282"/>
      <c r="AQ138" s="282"/>
      <c r="AR138" s="282"/>
      <c r="AS138" s="282"/>
      <c r="AT138" s="282"/>
      <c r="AU138" s="282"/>
      <c r="AV138" s="282"/>
      <c r="AW138" s="282"/>
      <c r="AX138" s="282"/>
      <c r="AY138" s="282"/>
      <c r="AZ138" s="282"/>
      <c r="BA138" s="282"/>
      <c r="BB138" s="282"/>
      <c r="BC138" s="282"/>
      <c r="BD138" s="282"/>
      <c r="BE138" s="282"/>
      <c r="BF138" s="282"/>
      <c r="BG138" s="282"/>
      <c r="BH138" s="282"/>
      <c r="BI138" s="282"/>
      <c r="BJ138" s="282"/>
      <c r="BK138" s="282"/>
      <c r="BL138" s="282"/>
      <c r="BM138" s="282"/>
      <c r="BN138" s="282"/>
      <c r="BO138" s="282"/>
      <c r="BP138" s="282"/>
    </row>
    <row r="139" spans="1:68">
      <c r="A139" s="324"/>
      <c r="B139" s="324"/>
      <c r="C139" s="282"/>
      <c r="D139" s="282"/>
      <c r="E139" s="282"/>
      <c r="F139" s="282"/>
      <c r="G139" s="282"/>
      <c r="H139" s="282"/>
      <c r="I139" s="282"/>
      <c r="J139" s="282"/>
      <c r="K139" s="282"/>
      <c r="L139" s="282"/>
      <c r="M139" s="282"/>
      <c r="N139" s="282"/>
      <c r="O139" s="282"/>
      <c r="P139" s="282"/>
      <c r="Q139" s="282"/>
      <c r="R139" s="282"/>
      <c r="S139" s="282"/>
      <c r="T139" s="282"/>
      <c r="U139" s="282"/>
      <c r="V139" s="282"/>
      <c r="W139" s="282"/>
      <c r="X139" s="282"/>
      <c r="Y139" s="282"/>
      <c r="Z139" s="282"/>
      <c r="AA139" s="282"/>
      <c r="AB139" s="282"/>
      <c r="AC139" s="282"/>
      <c r="AD139" s="282"/>
      <c r="AE139" s="282"/>
      <c r="AF139" s="282"/>
      <c r="AG139" s="282"/>
      <c r="AH139" s="282"/>
      <c r="AI139" s="282"/>
      <c r="AJ139" s="282"/>
      <c r="AK139" s="282"/>
      <c r="AL139" s="282"/>
      <c r="AM139" s="282"/>
      <c r="AN139" s="282"/>
      <c r="AO139" s="282"/>
      <c r="AP139" s="282"/>
      <c r="AQ139" s="282"/>
      <c r="AR139" s="282"/>
      <c r="AS139" s="282"/>
      <c r="AT139" s="282"/>
      <c r="AU139" s="282"/>
      <c r="AV139" s="282"/>
      <c r="AW139" s="282"/>
      <c r="AX139" s="282"/>
      <c r="AY139" s="282"/>
      <c r="AZ139" s="282"/>
      <c r="BA139" s="282"/>
      <c r="BB139" s="282"/>
      <c r="BC139" s="282"/>
      <c r="BD139" s="282"/>
      <c r="BE139" s="282"/>
      <c r="BF139" s="282"/>
      <c r="BG139" s="282"/>
      <c r="BH139" s="282"/>
      <c r="BI139" s="282"/>
      <c r="BJ139" s="282"/>
      <c r="BK139" s="282"/>
      <c r="BL139" s="282"/>
      <c r="BM139" s="282"/>
      <c r="BN139" s="282"/>
      <c r="BO139" s="282"/>
      <c r="BP139" s="282"/>
    </row>
    <row r="140" spans="1:68">
      <c r="A140" s="324"/>
      <c r="B140" s="324"/>
      <c r="C140" s="282"/>
      <c r="D140" s="282"/>
      <c r="E140" s="282"/>
      <c r="F140" s="282"/>
      <c r="G140" s="282"/>
      <c r="H140" s="282"/>
      <c r="I140" s="282"/>
      <c r="J140" s="282"/>
      <c r="K140" s="282"/>
      <c r="L140" s="282"/>
      <c r="M140" s="282"/>
      <c r="N140" s="282"/>
      <c r="O140" s="282"/>
      <c r="P140" s="282"/>
      <c r="Q140" s="282"/>
      <c r="R140" s="282"/>
      <c r="S140" s="282"/>
      <c r="T140" s="282"/>
      <c r="U140" s="282"/>
      <c r="V140" s="282"/>
      <c r="W140" s="282"/>
      <c r="X140" s="282"/>
      <c r="Y140" s="282"/>
      <c r="Z140" s="282"/>
      <c r="AA140" s="282"/>
      <c r="AB140" s="282"/>
      <c r="AC140" s="282"/>
      <c r="AD140" s="282"/>
      <c r="AE140" s="282"/>
      <c r="AF140" s="282"/>
      <c r="AG140" s="282"/>
      <c r="AH140" s="282"/>
      <c r="AI140" s="282"/>
      <c r="AJ140" s="282"/>
      <c r="AK140" s="282"/>
      <c r="AL140" s="282"/>
      <c r="AM140" s="282"/>
      <c r="AN140" s="282"/>
      <c r="AO140" s="282"/>
      <c r="AP140" s="282"/>
      <c r="AQ140" s="282"/>
      <c r="AR140" s="282"/>
      <c r="AS140" s="282"/>
      <c r="AT140" s="282"/>
      <c r="AU140" s="282"/>
      <c r="AV140" s="282"/>
      <c r="AW140" s="282"/>
      <c r="AX140" s="282"/>
      <c r="AY140" s="282"/>
      <c r="AZ140" s="282"/>
      <c r="BA140" s="282"/>
      <c r="BB140" s="282"/>
      <c r="BC140" s="282"/>
      <c r="BD140" s="282"/>
      <c r="BE140" s="282"/>
      <c r="BF140" s="282"/>
      <c r="BG140" s="282"/>
      <c r="BH140" s="282"/>
      <c r="BI140" s="282"/>
      <c r="BJ140" s="282"/>
      <c r="BK140" s="282"/>
      <c r="BL140" s="282"/>
      <c r="BM140" s="282"/>
      <c r="BN140" s="282"/>
      <c r="BO140" s="282"/>
      <c r="BP140" s="282"/>
    </row>
    <row r="141" spans="1:68">
      <c r="A141" s="324"/>
      <c r="B141" s="324"/>
      <c r="C141" s="282"/>
      <c r="D141" s="282"/>
      <c r="E141" s="282"/>
      <c r="F141" s="282"/>
      <c r="G141" s="282"/>
      <c r="H141" s="282"/>
      <c r="I141" s="282"/>
      <c r="J141" s="282"/>
      <c r="K141" s="282"/>
      <c r="L141" s="282"/>
      <c r="M141" s="282"/>
      <c r="N141" s="282"/>
      <c r="O141" s="282"/>
      <c r="P141" s="282"/>
      <c r="Q141" s="282"/>
      <c r="R141" s="282"/>
      <c r="S141" s="282"/>
      <c r="T141" s="282"/>
      <c r="U141" s="282"/>
      <c r="V141" s="282"/>
      <c r="W141" s="282"/>
      <c r="X141" s="282"/>
      <c r="Y141" s="282"/>
      <c r="Z141" s="282"/>
      <c r="AA141" s="282"/>
      <c r="AB141" s="282"/>
      <c r="AC141" s="282"/>
      <c r="AD141" s="282"/>
      <c r="AE141" s="282"/>
      <c r="AF141" s="282"/>
      <c r="AG141" s="282"/>
      <c r="AH141" s="282"/>
      <c r="AI141" s="282"/>
      <c r="AJ141" s="282"/>
      <c r="AK141" s="282"/>
      <c r="AL141" s="282"/>
      <c r="AM141" s="282"/>
      <c r="AN141" s="282"/>
      <c r="AO141" s="282"/>
      <c r="AP141" s="282"/>
      <c r="AQ141" s="282"/>
      <c r="AR141" s="282"/>
      <c r="AS141" s="282"/>
      <c r="AT141" s="282"/>
      <c r="AU141" s="282"/>
      <c r="AV141" s="282"/>
      <c r="AW141" s="282"/>
      <c r="AX141" s="282"/>
      <c r="AY141" s="282"/>
      <c r="AZ141" s="282"/>
      <c r="BA141" s="282"/>
      <c r="BB141" s="282"/>
      <c r="BC141" s="282"/>
      <c r="BD141" s="282"/>
      <c r="BE141" s="282"/>
      <c r="BF141" s="282"/>
      <c r="BG141" s="282"/>
      <c r="BH141" s="282"/>
      <c r="BI141" s="282"/>
      <c r="BJ141" s="282"/>
      <c r="BK141" s="282"/>
      <c r="BL141" s="282"/>
      <c r="BM141" s="282"/>
      <c r="BN141" s="282"/>
      <c r="BO141" s="282"/>
      <c r="BP141" s="282"/>
    </row>
    <row r="142" spans="1:68">
      <c r="A142" s="324"/>
      <c r="B142" s="324"/>
      <c r="C142" s="282"/>
      <c r="D142" s="282"/>
      <c r="E142" s="282"/>
      <c r="F142" s="282"/>
      <c r="G142" s="282"/>
      <c r="H142" s="282"/>
      <c r="I142" s="282"/>
      <c r="J142" s="282"/>
      <c r="K142" s="282"/>
      <c r="L142" s="282"/>
      <c r="M142" s="282"/>
      <c r="N142" s="282"/>
      <c r="O142" s="282"/>
      <c r="P142" s="282"/>
      <c r="Q142" s="282"/>
      <c r="R142" s="282"/>
      <c r="S142" s="282"/>
      <c r="T142" s="282"/>
      <c r="U142" s="282"/>
      <c r="V142" s="282"/>
      <c r="W142" s="282"/>
      <c r="X142" s="282"/>
      <c r="Y142" s="282"/>
      <c r="Z142" s="282"/>
      <c r="AA142" s="282"/>
      <c r="AB142" s="282"/>
      <c r="AC142" s="282"/>
      <c r="AD142" s="282"/>
      <c r="AE142" s="282"/>
      <c r="AF142" s="282"/>
      <c r="AG142" s="282"/>
      <c r="AH142" s="282"/>
      <c r="AI142" s="282"/>
      <c r="AJ142" s="282"/>
      <c r="AK142" s="282"/>
      <c r="AL142" s="282"/>
      <c r="AM142" s="282"/>
      <c r="AN142" s="282"/>
      <c r="AO142" s="282"/>
      <c r="AP142" s="282"/>
      <c r="AQ142" s="282"/>
      <c r="AR142" s="282"/>
      <c r="AS142" s="282"/>
      <c r="AT142" s="282"/>
      <c r="AU142" s="282"/>
      <c r="AV142" s="282"/>
      <c r="AW142" s="282"/>
      <c r="AX142" s="282"/>
      <c r="AY142" s="282"/>
      <c r="AZ142" s="282"/>
      <c r="BA142" s="282"/>
      <c r="BB142" s="282"/>
      <c r="BC142" s="282"/>
      <c r="BD142" s="282"/>
      <c r="BE142" s="282"/>
      <c r="BF142" s="282"/>
      <c r="BG142" s="282"/>
      <c r="BH142" s="282"/>
      <c r="BI142" s="282"/>
      <c r="BJ142" s="282"/>
      <c r="BK142" s="282"/>
      <c r="BL142" s="282"/>
      <c r="BM142" s="282"/>
      <c r="BN142" s="282"/>
      <c r="BO142" s="282"/>
      <c r="BP142" s="282"/>
    </row>
    <row r="143" spans="1:68">
      <c r="A143" s="324"/>
      <c r="B143" s="324"/>
      <c r="C143" s="282"/>
      <c r="D143" s="282"/>
      <c r="E143" s="282"/>
      <c r="F143" s="282"/>
      <c r="G143" s="282"/>
      <c r="H143" s="282"/>
      <c r="I143" s="282"/>
      <c r="J143" s="282"/>
      <c r="K143" s="282"/>
      <c r="L143" s="282"/>
      <c r="M143" s="282"/>
      <c r="N143" s="282"/>
      <c r="O143" s="282"/>
      <c r="P143" s="282"/>
      <c r="Q143" s="282"/>
      <c r="R143" s="282"/>
      <c r="S143" s="282"/>
      <c r="T143" s="282"/>
      <c r="U143" s="282"/>
      <c r="V143" s="282"/>
      <c r="W143" s="282"/>
      <c r="X143" s="282"/>
      <c r="Y143" s="282"/>
      <c r="Z143" s="282"/>
      <c r="AA143" s="282"/>
      <c r="AB143" s="282"/>
      <c r="AC143" s="282"/>
      <c r="AD143" s="282"/>
      <c r="AE143" s="282"/>
      <c r="AF143" s="282"/>
      <c r="AG143" s="282"/>
      <c r="AH143" s="282"/>
      <c r="AI143" s="282"/>
      <c r="AJ143" s="282"/>
      <c r="AK143" s="282"/>
      <c r="AL143" s="282"/>
      <c r="AM143" s="282"/>
      <c r="AN143" s="282"/>
      <c r="AO143" s="282"/>
      <c r="AP143" s="282"/>
      <c r="AQ143" s="282"/>
      <c r="AR143" s="282"/>
      <c r="AS143" s="282"/>
      <c r="AT143" s="282"/>
      <c r="AU143" s="282"/>
      <c r="AV143" s="282"/>
      <c r="AW143" s="282"/>
      <c r="AX143" s="282"/>
      <c r="AY143" s="282"/>
      <c r="AZ143" s="282"/>
      <c r="BA143" s="282"/>
      <c r="BB143" s="282"/>
      <c r="BC143" s="282"/>
      <c r="BD143" s="282"/>
      <c r="BE143" s="282"/>
      <c r="BF143" s="282"/>
      <c r="BG143" s="282"/>
      <c r="BH143" s="282"/>
      <c r="BI143" s="282"/>
      <c r="BJ143" s="282"/>
      <c r="BK143" s="282"/>
      <c r="BL143" s="282"/>
      <c r="BM143" s="282"/>
      <c r="BN143" s="282"/>
      <c r="BO143" s="282"/>
      <c r="BP143" s="282"/>
    </row>
    <row r="144" spans="1:68">
      <c r="A144" s="324"/>
      <c r="B144" s="324"/>
      <c r="C144" s="282"/>
      <c r="D144" s="282"/>
      <c r="E144" s="282"/>
      <c r="F144" s="282"/>
      <c r="G144" s="282"/>
      <c r="H144" s="282"/>
      <c r="I144" s="282"/>
      <c r="J144" s="282"/>
      <c r="K144" s="282"/>
      <c r="L144" s="282"/>
      <c r="M144" s="282"/>
      <c r="N144" s="282"/>
      <c r="O144" s="282"/>
      <c r="P144" s="282"/>
      <c r="Q144" s="282"/>
      <c r="R144" s="282"/>
      <c r="S144" s="282"/>
      <c r="T144" s="282"/>
      <c r="U144" s="282"/>
      <c r="V144" s="282"/>
      <c r="W144" s="282"/>
      <c r="X144" s="282"/>
      <c r="Y144" s="282"/>
      <c r="Z144" s="282"/>
      <c r="AA144" s="282"/>
      <c r="AB144" s="282"/>
      <c r="AC144" s="282"/>
      <c r="AD144" s="282"/>
      <c r="AE144" s="282"/>
      <c r="AF144" s="282"/>
      <c r="AG144" s="282"/>
      <c r="AH144" s="282"/>
      <c r="AI144" s="282"/>
      <c r="AJ144" s="282"/>
      <c r="AK144" s="282"/>
      <c r="AL144" s="282"/>
      <c r="AM144" s="282"/>
      <c r="AN144" s="282"/>
      <c r="AO144" s="282"/>
      <c r="AP144" s="282"/>
      <c r="AQ144" s="282"/>
      <c r="AR144" s="282"/>
      <c r="AS144" s="282"/>
      <c r="AT144" s="282"/>
      <c r="AU144" s="282"/>
      <c r="AV144" s="282"/>
      <c r="AW144" s="282"/>
      <c r="AX144" s="282"/>
      <c r="AY144" s="282"/>
      <c r="AZ144" s="282"/>
      <c r="BA144" s="282"/>
      <c r="BB144" s="282"/>
      <c r="BC144" s="282"/>
      <c r="BD144" s="282"/>
      <c r="BE144" s="282"/>
      <c r="BF144" s="282"/>
      <c r="BG144" s="282"/>
      <c r="BH144" s="282"/>
      <c r="BI144" s="282"/>
      <c r="BJ144" s="282"/>
      <c r="BK144" s="282"/>
      <c r="BL144" s="282"/>
      <c r="BM144" s="282"/>
      <c r="BN144" s="282"/>
      <c r="BO144" s="282"/>
      <c r="BP144" s="282"/>
    </row>
    <row r="145" spans="1:68">
      <c r="A145" s="324"/>
      <c r="B145" s="324"/>
      <c r="C145" s="282"/>
      <c r="D145" s="282"/>
      <c r="E145" s="282"/>
      <c r="F145" s="282"/>
      <c r="G145" s="282"/>
      <c r="H145" s="282"/>
      <c r="I145" s="282"/>
      <c r="J145" s="282"/>
      <c r="K145" s="282"/>
      <c r="L145" s="282"/>
      <c r="M145" s="282"/>
      <c r="N145" s="282"/>
      <c r="O145" s="282"/>
      <c r="P145" s="282"/>
      <c r="Q145" s="282"/>
      <c r="R145" s="282"/>
      <c r="S145" s="282"/>
      <c r="T145" s="282"/>
      <c r="U145" s="282"/>
      <c r="V145" s="282"/>
      <c r="W145" s="282"/>
      <c r="X145" s="282"/>
      <c r="Y145" s="282"/>
      <c r="Z145" s="282"/>
      <c r="AA145" s="282"/>
      <c r="AB145" s="282"/>
      <c r="AC145" s="282"/>
      <c r="AD145" s="282"/>
      <c r="AE145" s="282"/>
      <c r="AF145" s="282"/>
      <c r="AG145" s="282"/>
      <c r="AH145" s="282"/>
      <c r="AI145" s="282"/>
      <c r="AJ145" s="282"/>
      <c r="AK145" s="282"/>
      <c r="AL145" s="282"/>
      <c r="AM145" s="282"/>
      <c r="AN145" s="282"/>
      <c r="AO145" s="282"/>
      <c r="AP145" s="282"/>
      <c r="AQ145" s="282"/>
      <c r="AR145" s="282"/>
      <c r="AS145" s="282"/>
      <c r="AT145" s="282"/>
      <c r="AU145" s="282"/>
      <c r="AV145" s="282"/>
      <c r="AW145" s="282"/>
      <c r="AX145" s="282"/>
      <c r="AY145" s="282"/>
      <c r="AZ145" s="282"/>
      <c r="BA145" s="282"/>
      <c r="BB145" s="282"/>
      <c r="BC145" s="282"/>
      <c r="BD145" s="282"/>
      <c r="BE145" s="282"/>
      <c r="BF145" s="282"/>
      <c r="BG145" s="282"/>
      <c r="BH145" s="282"/>
      <c r="BI145" s="282"/>
      <c r="BJ145" s="282"/>
      <c r="BK145" s="282"/>
      <c r="BL145" s="282"/>
      <c r="BM145" s="282"/>
      <c r="BN145" s="282"/>
      <c r="BO145" s="282"/>
      <c r="BP145" s="282"/>
    </row>
    <row r="146" spans="1:68">
      <c r="A146" s="324"/>
      <c r="B146" s="324"/>
      <c r="C146" s="282"/>
      <c r="D146" s="282"/>
      <c r="E146" s="282"/>
      <c r="F146" s="282"/>
      <c r="G146" s="282"/>
      <c r="H146" s="282"/>
      <c r="I146" s="282"/>
      <c r="J146" s="282"/>
      <c r="K146" s="282"/>
      <c r="L146" s="282"/>
      <c r="M146" s="282"/>
      <c r="N146" s="282"/>
      <c r="O146" s="282"/>
      <c r="P146" s="282"/>
      <c r="Q146" s="282"/>
      <c r="R146" s="282"/>
      <c r="S146" s="282"/>
      <c r="T146" s="282"/>
      <c r="U146" s="282"/>
      <c r="V146" s="282"/>
      <c r="W146" s="282"/>
      <c r="X146" s="282"/>
      <c r="Y146" s="282"/>
      <c r="Z146" s="282"/>
      <c r="AA146" s="282"/>
      <c r="AB146" s="282"/>
      <c r="AC146" s="282"/>
      <c r="AD146" s="282"/>
      <c r="AE146" s="282"/>
      <c r="AF146" s="282"/>
      <c r="AG146" s="282"/>
      <c r="AH146" s="282"/>
      <c r="AI146" s="282"/>
      <c r="AJ146" s="282"/>
      <c r="AK146" s="282"/>
      <c r="AL146" s="282"/>
      <c r="AM146" s="282"/>
      <c r="AN146" s="282"/>
      <c r="AO146" s="282"/>
      <c r="AP146" s="282"/>
      <c r="AQ146" s="282"/>
      <c r="AR146" s="282"/>
      <c r="AS146" s="282"/>
      <c r="AT146" s="282"/>
      <c r="AU146" s="282"/>
      <c r="AV146" s="282"/>
      <c r="AW146" s="282"/>
      <c r="AX146" s="282"/>
      <c r="AY146" s="282"/>
      <c r="AZ146" s="282"/>
      <c r="BA146" s="282"/>
      <c r="BB146" s="282"/>
      <c r="BC146" s="282"/>
      <c r="BD146" s="282"/>
      <c r="BE146" s="282"/>
      <c r="BF146" s="282"/>
      <c r="BG146" s="282"/>
      <c r="BH146" s="282"/>
      <c r="BI146" s="282"/>
      <c r="BJ146" s="282"/>
      <c r="BK146" s="282"/>
      <c r="BL146" s="282"/>
      <c r="BM146" s="282"/>
      <c r="BN146" s="282"/>
      <c r="BO146" s="282"/>
      <c r="BP146" s="282"/>
    </row>
    <row r="147" spans="1:68">
      <c r="A147" s="324"/>
      <c r="B147" s="324"/>
      <c r="C147" s="282"/>
      <c r="D147" s="282"/>
      <c r="E147" s="282"/>
      <c r="F147" s="282"/>
      <c r="G147" s="282"/>
      <c r="H147" s="282"/>
      <c r="I147" s="282"/>
      <c r="J147" s="282"/>
      <c r="K147" s="282"/>
      <c r="L147" s="282"/>
      <c r="M147" s="282"/>
      <c r="N147" s="282"/>
      <c r="O147" s="282"/>
      <c r="P147" s="282"/>
      <c r="Q147" s="282"/>
      <c r="R147" s="282"/>
      <c r="S147" s="282"/>
      <c r="T147" s="282"/>
      <c r="U147" s="282"/>
      <c r="V147" s="282"/>
      <c r="W147" s="282"/>
      <c r="X147" s="282"/>
      <c r="Y147" s="282"/>
      <c r="Z147" s="282"/>
      <c r="AA147" s="282"/>
      <c r="AB147" s="282"/>
      <c r="AC147" s="282"/>
      <c r="AD147" s="282"/>
      <c r="AE147" s="282"/>
      <c r="AF147" s="282"/>
      <c r="AG147" s="282"/>
      <c r="AH147" s="282"/>
      <c r="AI147" s="282"/>
      <c r="AJ147" s="282"/>
      <c r="AK147" s="282"/>
      <c r="AL147" s="282"/>
      <c r="AM147" s="282"/>
      <c r="AN147" s="282"/>
      <c r="AO147" s="282"/>
      <c r="AP147" s="282"/>
      <c r="AQ147" s="282"/>
      <c r="AR147" s="282"/>
      <c r="AS147" s="282"/>
      <c r="AT147" s="282"/>
      <c r="AU147" s="282"/>
      <c r="AV147" s="282"/>
      <c r="AW147" s="282"/>
      <c r="AX147" s="282"/>
      <c r="AY147" s="282"/>
      <c r="AZ147" s="282"/>
      <c r="BA147" s="282"/>
      <c r="BB147" s="282"/>
      <c r="BC147" s="282"/>
      <c r="BD147" s="282"/>
      <c r="BE147" s="282"/>
      <c r="BF147" s="282"/>
      <c r="BG147" s="282"/>
      <c r="BH147" s="282"/>
      <c r="BI147" s="282"/>
      <c r="BJ147" s="282"/>
      <c r="BK147" s="282"/>
      <c r="BL147" s="282"/>
      <c r="BM147" s="282"/>
      <c r="BN147" s="282"/>
      <c r="BO147" s="282"/>
      <c r="BP147" s="282"/>
    </row>
    <row r="148" spans="1:68">
      <c r="A148" s="324"/>
      <c r="B148" s="324"/>
      <c r="C148" s="282"/>
      <c r="D148" s="282"/>
      <c r="E148" s="282"/>
      <c r="F148" s="282"/>
      <c r="G148" s="282"/>
      <c r="H148" s="282"/>
      <c r="I148" s="282"/>
      <c r="J148" s="282"/>
      <c r="K148" s="282"/>
      <c r="L148" s="282"/>
      <c r="M148" s="282"/>
      <c r="N148" s="282"/>
      <c r="O148" s="282"/>
      <c r="P148" s="282"/>
      <c r="Q148" s="282"/>
      <c r="R148" s="282"/>
      <c r="S148" s="282"/>
      <c r="T148" s="282"/>
      <c r="U148" s="282"/>
      <c r="V148" s="282"/>
      <c r="W148" s="282"/>
      <c r="X148" s="282"/>
      <c r="Y148" s="282"/>
      <c r="Z148" s="282"/>
      <c r="AA148" s="282"/>
      <c r="AB148" s="282"/>
      <c r="AC148" s="282"/>
      <c r="AD148" s="282"/>
      <c r="AE148" s="282"/>
      <c r="AF148" s="282"/>
      <c r="AG148" s="282"/>
      <c r="AH148" s="282"/>
      <c r="AI148" s="282"/>
      <c r="AJ148" s="282"/>
      <c r="AK148" s="282"/>
      <c r="AL148" s="282"/>
      <c r="AM148" s="282"/>
      <c r="AN148" s="282"/>
      <c r="AO148" s="282"/>
      <c r="AP148" s="282"/>
      <c r="AQ148" s="282"/>
      <c r="AR148" s="282"/>
      <c r="AS148" s="282"/>
      <c r="AT148" s="282"/>
      <c r="AU148" s="282"/>
      <c r="AV148" s="282"/>
      <c r="AW148" s="282"/>
      <c r="AX148" s="282"/>
      <c r="AY148" s="282"/>
      <c r="AZ148" s="282"/>
      <c r="BA148" s="282"/>
      <c r="BB148" s="282"/>
      <c r="BC148" s="282"/>
      <c r="BD148" s="282"/>
      <c r="BE148" s="282"/>
      <c r="BF148" s="282"/>
      <c r="BG148" s="282"/>
      <c r="BH148" s="282"/>
      <c r="BI148" s="282"/>
      <c r="BJ148" s="282"/>
      <c r="BK148" s="282"/>
      <c r="BL148" s="282"/>
      <c r="BM148" s="282"/>
      <c r="BN148" s="282"/>
      <c r="BO148" s="282"/>
      <c r="BP148" s="282"/>
    </row>
    <row r="149" spans="1:68">
      <c r="A149" s="324"/>
      <c r="B149" s="324"/>
      <c r="C149" s="282"/>
      <c r="D149" s="282"/>
      <c r="E149" s="282"/>
      <c r="F149" s="282"/>
      <c r="G149" s="282"/>
      <c r="H149" s="282"/>
      <c r="I149" s="282"/>
      <c r="J149" s="282"/>
      <c r="K149" s="282"/>
      <c r="L149" s="282"/>
      <c r="M149" s="282"/>
      <c r="N149" s="282"/>
      <c r="O149" s="282"/>
      <c r="P149" s="282"/>
      <c r="Q149" s="282"/>
      <c r="R149" s="282"/>
      <c r="S149" s="282"/>
      <c r="T149" s="282"/>
      <c r="U149" s="282"/>
      <c r="V149" s="282"/>
      <c r="W149" s="282"/>
      <c r="X149" s="282"/>
      <c r="Y149" s="282"/>
      <c r="Z149" s="282"/>
      <c r="AA149" s="282"/>
      <c r="AB149" s="282"/>
      <c r="AC149" s="282"/>
      <c r="AD149" s="282"/>
      <c r="AE149" s="282"/>
      <c r="AF149" s="282"/>
      <c r="AG149" s="282"/>
      <c r="AH149" s="282"/>
      <c r="AI149" s="282"/>
      <c r="AJ149" s="282"/>
      <c r="AK149" s="282"/>
      <c r="AL149" s="282"/>
      <c r="AM149" s="282"/>
      <c r="AN149" s="282"/>
      <c r="AO149" s="282"/>
      <c r="AP149" s="282"/>
      <c r="AQ149" s="282"/>
      <c r="AR149" s="282"/>
      <c r="AS149" s="282"/>
      <c r="AT149" s="282"/>
      <c r="AU149" s="282"/>
      <c r="AV149" s="282"/>
      <c r="AW149" s="282"/>
      <c r="AX149" s="282"/>
      <c r="AY149" s="282"/>
      <c r="AZ149" s="282"/>
      <c r="BA149" s="282"/>
      <c r="BB149" s="282"/>
      <c r="BC149" s="282"/>
      <c r="BD149" s="282"/>
      <c r="BE149" s="282"/>
      <c r="BF149" s="282"/>
      <c r="BG149" s="282"/>
      <c r="BH149" s="282"/>
      <c r="BI149" s="282"/>
      <c r="BJ149" s="282"/>
      <c r="BK149" s="282"/>
      <c r="BL149" s="282"/>
      <c r="BM149" s="282"/>
      <c r="BN149" s="282"/>
      <c r="BO149" s="282"/>
      <c r="BP149" s="282"/>
    </row>
    <row r="150" spans="1:68">
      <c r="A150" s="324"/>
      <c r="B150" s="324"/>
      <c r="C150" s="282"/>
      <c r="D150" s="282"/>
      <c r="E150" s="282"/>
      <c r="F150" s="282"/>
      <c r="G150" s="282"/>
      <c r="H150" s="282"/>
      <c r="I150" s="282"/>
      <c r="J150" s="282"/>
      <c r="K150" s="282"/>
      <c r="L150" s="282"/>
      <c r="M150" s="282"/>
      <c r="N150" s="282"/>
      <c r="O150" s="282"/>
      <c r="P150" s="282"/>
      <c r="Q150" s="282"/>
      <c r="R150" s="282"/>
      <c r="S150" s="282"/>
      <c r="T150" s="282"/>
      <c r="U150" s="282"/>
      <c r="V150" s="282"/>
      <c r="W150" s="282"/>
      <c r="X150" s="282"/>
      <c r="Y150" s="282"/>
      <c r="Z150" s="282"/>
      <c r="AA150" s="282"/>
      <c r="AB150" s="282"/>
      <c r="AC150" s="282"/>
      <c r="AD150" s="282"/>
      <c r="AE150" s="282"/>
      <c r="AF150" s="282"/>
      <c r="AG150" s="282"/>
      <c r="AH150" s="282"/>
      <c r="AI150" s="282"/>
      <c r="AJ150" s="282"/>
      <c r="AK150" s="282"/>
      <c r="AL150" s="282"/>
      <c r="AM150" s="282"/>
      <c r="AN150" s="282"/>
      <c r="AO150" s="282"/>
      <c r="AP150" s="282"/>
      <c r="AQ150" s="282"/>
      <c r="AR150" s="282"/>
      <c r="AS150" s="282"/>
      <c r="AT150" s="282"/>
      <c r="AU150" s="282"/>
      <c r="AV150" s="282"/>
      <c r="AW150" s="282"/>
      <c r="AX150" s="282"/>
      <c r="AY150" s="282"/>
      <c r="AZ150" s="282"/>
      <c r="BA150" s="282"/>
      <c r="BB150" s="282"/>
      <c r="BC150" s="282"/>
      <c r="BD150" s="282"/>
      <c r="BE150" s="282"/>
      <c r="BF150" s="282"/>
      <c r="BG150" s="282"/>
      <c r="BH150" s="282"/>
      <c r="BI150" s="282"/>
      <c r="BJ150" s="282"/>
      <c r="BK150" s="282"/>
      <c r="BL150" s="282"/>
      <c r="BM150" s="282"/>
      <c r="BN150" s="282"/>
      <c r="BO150" s="282"/>
      <c r="BP150" s="282"/>
    </row>
    <row r="151" spans="1:68">
      <c r="A151" s="324"/>
      <c r="B151" s="324"/>
      <c r="C151" s="282"/>
      <c r="D151" s="282"/>
      <c r="E151" s="282"/>
      <c r="F151" s="282"/>
      <c r="G151" s="282"/>
      <c r="H151" s="282"/>
      <c r="I151" s="282"/>
      <c r="J151" s="282"/>
      <c r="K151" s="282"/>
      <c r="L151" s="282"/>
      <c r="M151" s="282"/>
      <c r="N151" s="282"/>
      <c r="O151" s="282"/>
      <c r="P151" s="282"/>
      <c r="Q151" s="282"/>
      <c r="R151" s="282"/>
      <c r="S151" s="282"/>
      <c r="T151" s="282"/>
      <c r="U151" s="282"/>
      <c r="V151" s="282"/>
      <c r="W151" s="282"/>
      <c r="X151" s="282"/>
      <c r="Y151" s="282"/>
      <c r="Z151" s="282"/>
      <c r="AA151" s="282"/>
      <c r="AB151" s="282"/>
      <c r="AC151" s="282"/>
      <c r="AD151" s="282"/>
      <c r="AE151" s="282"/>
      <c r="AF151" s="282"/>
      <c r="AG151" s="282"/>
      <c r="AH151" s="282"/>
      <c r="AI151" s="282"/>
      <c r="AJ151" s="282"/>
      <c r="AK151" s="282"/>
      <c r="AL151" s="282"/>
      <c r="AM151" s="282"/>
      <c r="AN151" s="282"/>
      <c r="AO151" s="282"/>
      <c r="AP151" s="282"/>
      <c r="AQ151" s="282"/>
      <c r="AR151" s="282"/>
      <c r="AS151" s="282"/>
      <c r="AT151" s="282"/>
      <c r="AU151" s="282"/>
      <c r="AV151" s="282"/>
      <c r="AW151" s="282"/>
      <c r="AX151" s="282"/>
      <c r="AY151" s="282"/>
      <c r="AZ151" s="282"/>
      <c r="BA151" s="282"/>
      <c r="BB151" s="282"/>
      <c r="BC151" s="282"/>
      <c r="BD151" s="282"/>
      <c r="BE151" s="282"/>
      <c r="BF151" s="282"/>
      <c r="BG151" s="282"/>
      <c r="BH151" s="282"/>
      <c r="BI151" s="282"/>
      <c r="BJ151" s="282"/>
      <c r="BK151" s="282"/>
      <c r="BL151" s="282"/>
      <c r="BM151" s="282"/>
      <c r="BN151" s="282"/>
      <c r="BO151" s="282"/>
      <c r="BP151" s="282"/>
    </row>
    <row r="152" spans="1:68">
      <c r="A152" s="324"/>
      <c r="B152" s="324"/>
      <c r="C152" s="282"/>
      <c r="D152" s="282"/>
      <c r="E152" s="282"/>
      <c r="F152" s="282"/>
      <c r="G152" s="282"/>
      <c r="H152" s="282"/>
      <c r="I152" s="282"/>
      <c r="J152" s="282"/>
      <c r="K152" s="282"/>
      <c r="L152" s="282"/>
      <c r="M152" s="282"/>
      <c r="N152" s="282"/>
      <c r="O152" s="282"/>
      <c r="P152" s="282"/>
      <c r="Q152" s="282"/>
      <c r="R152" s="282"/>
      <c r="S152" s="282"/>
      <c r="T152" s="282"/>
      <c r="U152" s="282"/>
      <c r="V152" s="282"/>
      <c r="W152" s="282"/>
      <c r="X152" s="282"/>
      <c r="Y152" s="282"/>
      <c r="Z152" s="282"/>
      <c r="AA152" s="282"/>
      <c r="AB152" s="282"/>
      <c r="AC152" s="282"/>
      <c r="AD152" s="282"/>
      <c r="AE152" s="282"/>
      <c r="AF152" s="282"/>
      <c r="AG152" s="282"/>
      <c r="AH152" s="282"/>
      <c r="AI152" s="282"/>
      <c r="AJ152" s="282"/>
      <c r="AK152" s="282"/>
      <c r="AL152" s="282"/>
      <c r="AM152" s="282"/>
      <c r="AN152" s="282"/>
      <c r="AO152" s="282"/>
      <c r="AP152" s="282"/>
      <c r="AQ152" s="282"/>
      <c r="AR152" s="282"/>
      <c r="AS152" s="282"/>
      <c r="AT152" s="282"/>
      <c r="AU152" s="282"/>
      <c r="AV152" s="282"/>
      <c r="AW152" s="282"/>
      <c r="AX152" s="282"/>
      <c r="AY152" s="282"/>
      <c r="AZ152" s="282"/>
      <c r="BA152" s="282"/>
      <c r="BB152" s="282"/>
      <c r="BC152" s="282"/>
      <c r="BD152" s="282"/>
      <c r="BE152" s="282"/>
      <c r="BF152" s="282"/>
      <c r="BG152" s="282"/>
      <c r="BH152" s="282"/>
      <c r="BI152" s="282"/>
      <c r="BJ152" s="282"/>
      <c r="BK152" s="282"/>
      <c r="BL152" s="282"/>
      <c r="BM152" s="282"/>
      <c r="BN152" s="282"/>
      <c r="BO152" s="282"/>
      <c r="BP152" s="282"/>
    </row>
    <row r="153" spans="1:68">
      <c r="A153" s="324"/>
      <c r="B153" s="324"/>
      <c r="C153" s="282"/>
      <c r="D153" s="282"/>
      <c r="E153" s="282"/>
      <c r="F153" s="282"/>
      <c r="G153" s="282"/>
      <c r="H153" s="282"/>
      <c r="I153" s="282"/>
      <c r="J153" s="282"/>
      <c r="K153" s="282"/>
      <c r="L153" s="282"/>
      <c r="M153" s="282"/>
      <c r="N153" s="282"/>
      <c r="O153" s="282"/>
      <c r="P153" s="282"/>
      <c r="Q153" s="282"/>
      <c r="R153" s="282"/>
      <c r="S153" s="282"/>
      <c r="T153" s="282"/>
      <c r="U153" s="282"/>
      <c r="V153" s="282"/>
      <c r="W153" s="282"/>
      <c r="X153" s="282"/>
      <c r="Y153" s="282"/>
      <c r="Z153" s="282"/>
      <c r="AA153" s="282"/>
      <c r="AB153" s="282"/>
      <c r="AC153" s="282"/>
      <c r="AD153" s="282"/>
      <c r="AE153" s="282"/>
      <c r="AF153" s="282"/>
      <c r="AG153" s="282"/>
      <c r="AH153" s="282"/>
      <c r="AI153" s="282"/>
      <c r="AJ153" s="282"/>
      <c r="AK153" s="282"/>
      <c r="AL153" s="282"/>
      <c r="AM153" s="282"/>
      <c r="AN153" s="282"/>
      <c r="AO153" s="282"/>
      <c r="AP153" s="282"/>
      <c r="AQ153" s="282"/>
      <c r="AR153" s="282"/>
      <c r="AS153" s="282"/>
      <c r="AT153" s="282"/>
      <c r="AU153" s="282"/>
      <c r="AV153" s="282"/>
      <c r="AW153" s="282"/>
      <c r="AX153" s="282"/>
      <c r="AY153" s="282"/>
      <c r="AZ153" s="282"/>
      <c r="BA153" s="282"/>
      <c r="BB153" s="282"/>
      <c r="BC153" s="282"/>
      <c r="BD153" s="282"/>
      <c r="BE153" s="282"/>
      <c r="BF153" s="282"/>
      <c r="BG153" s="282"/>
      <c r="BH153" s="282"/>
      <c r="BI153" s="282"/>
      <c r="BJ153" s="282"/>
      <c r="BK153" s="282"/>
      <c r="BL153" s="282"/>
      <c r="BM153" s="282"/>
      <c r="BN153" s="282"/>
      <c r="BO153" s="282"/>
      <c r="BP153" s="282"/>
    </row>
    <row r="154" spans="1:68">
      <c r="A154" s="324"/>
      <c r="B154" s="324"/>
      <c r="C154" s="282"/>
      <c r="D154" s="282"/>
      <c r="E154" s="282"/>
      <c r="F154" s="282"/>
      <c r="G154" s="282"/>
      <c r="H154" s="282"/>
      <c r="I154" s="282"/>
      <c r="J154" s="282"/>
      <c r="K154" s="282"/>
      <c r="L154" s="282"/>
      <c r="M154" s="282"/>
      <c r="N154" s="282"/>
      <c r="O154" s="282"/>
      <c r="P154" s="282"/>
      <c r="Q154" s="282"/>
      <c r="R154" s="282"/>
      <c r="S154" s="282"/>
      <c r="T154" s="282"/>
      <c r="U154" s="282"/>
      <c r="V154" s="282"/>
      <c r="W154" s="282"/>
      <c r="X154" s="282"/>
      <c r="Y154" s="282"/>
      <c r="Z154" s="282"/>
      <c r="AA154" s="282"/>
      <c r="AB154" s="282"/>
      <c r="AC154" s="282"/>
      <c r="AD154" s="282"/>
      <c r="AE154" s="282"/>
      <c r="AF154" s="282"/>
      <c r="AG154" s="282"/>
      <c r="AH154" s="282"/>
      <c r="AI154" s="282"/>
      <c r="AJ154" s="282"/>
      <c r="AK154" s="282"/>
      <c r="AL154" s="282"/>
      <c r="AM154" s="282"/>
      <c r="AN154" s="282"/>
      <c r="AO154" s="282"/>
      <c r="AP154" s="282"/>
      <c r="AQ154" s="282"/>
      <c r="AR154" s="282"/>
      <c r="AS154" s="282"/>
      <c r="AT154" s="282"/>
      <c r="AU154" s="282"/>
      <c r="AV154" s="282"/>
      <c r="AW154" s="282"/>
      <c r="AX154" s="282"/>
      <c r="AY154" s="282"/>
      <c r="AZ154" s="282"/>
      <c r="BA154" s="282"/>
      <c r="BB154" s="282"/>
      <c r="BC154" s="282"/>
      <c r="BD154" s="282"/>
      <c r="BE154" s="282"/>
      <c r="BF154" s="282"/>
      <c r="BG154" s="282"/>
      <c r="BH154" s="282"/>
      <c r="BI154" s="282"/>
      <c r="BJ154" s="282"/>
      <c r="BK154" s="282"/>
      <c r="BL154" s="282"/>
      <c r="BM154" s="282"/>
      <c r="BN154" s="282"/>
      <c r="BO154" s="282"/>
      <c r="BP154" s="282"/>
    </row>
    <row r="155" spans="1:68">
      <c r="A155" s="324"/>
      <c r="B155" s="324"/>
      <c r="C155" s="282"/>
      <c r="D155" s="282"/>
      <c r="E155" s="282"/>
      <c r="F155" s="282"/>
      <c r="G155" s="282"/>
      <c r="H155" s="282"/>
      <c r="I155" s="282"/>
      <c r="J155" s="282"/>
      <c r="K155" s="282"/>
      <c r="L155" s="282"/>
      <c r="M155" s="282"/>
      <c r="N155" s="282"/>
      <c r="O155" s="282"/>
      <c r="P155" s="282"/>
      <c r="Q155" s="282"/>
      <c r="R155" s="282"/>
      <c r="S155" s="282"/>
      <c r="T155" s="282"/>
      <c r="U155" s="282"/>
      <c r="V155" s="282"/>
      <c r="W155" s="282"/>
      <c r="X155" s="282"/>
      <c r="Y155" s="282"/>
      <c r="Z155" s="282"/>
      <c r="AA155" s="282"/>
      <c r="AB155" s="282"/>
      <c r="AC155" s="282"/>
      <c r="AD155" s="282"/>
      <c r="AE155" s="282"/>
      <c r="AF155" s="282"/>
      <c r="AG155" s="282"/>
      <c r="AH155" s="282"/>
      <c r="AI155" s="282"/>
      <c r="AJ155" s="282"/>
      <c r="AK155" s="282"/>
      <c r="AL155" s="282"/>
      <c r="AM155" s="282"/>
      <c r="AN155" s="282"/>
      <c r="AO155" s="282"/>
      <c r="AP155" s="282"/>
      <c r="AQ155" s="282"/>
      <c r="AR155" s="282"/>
      <c r="AS155" s="282"/>
      <c r="AT155" s="282"/>
      <c r="AU155" s="282"/>
      <c r="AV155" s="282"/>
      <c r="AW155" s="282"/>
      <c r="AX155" s="282"/>
      <c r="AY155" s="282"/>
      <c r="AZ155" s="282"/>
      <c r="BA155" s="282"/>
      <c r="BB155" s="282"/>
      <c r="BC155" s="282"/>
      <c r="BD155" s="282"/>
      <c r="BE155" s="282"/>
      <c r="BF155" s="282"/>
      <c r="BG155" s="282"/>
      <c r="BH155" s="282"/>
      <c r="BI155" s="282"/>
      <c r="BJ155" s="282"/>
      <c r="BK155" s="282"/>
      <c r="BL155" s="282"/>
      <c r="BM155" s="282"/>
      <c r="BN155" s="282"/>
      <c r="BO155" s="282"/>
      <c r="BP155" s="282"/>
    </row>
    <row r="156" spans="1:68">
      <c r="A156" s="324"/>
      <c r="B156" s="324"/>
      <c r="C156" s="282"/>
      <c r="D156" s="282"/>
      <c r="E156" s="282"/>
      <c r="F156" s="282"/>
      <c r="G156" s="282"/>
      <c r="H156" s="282"/>
      <c r="I156" s="282"/>
      <c r="J156" s="282"/>
      <c r="K156" s="282"/>
      <c r="L156" s="282"/>
      <c r="M156" s="282"/>
      <c r="N156" s="282"/>
      <c r="O156" s="282"/>
      <c r="P156" s="282"/>
      <c r="Q156" s="282"/>
      <c r="R156" s="282"/>
      <c r="S156" s="282"/>
      <c r="T156" s="282"/>
      <c r="U156" s="282"/>
      <c r="V156" s="282"/>
      <c r="W156" s="282"/>
      <c r="X156" s="282"/>
      <c r="Y156" s="282"/>
      <c r="Z156" s="282"/>
      <c r="AA156" s="282"/>
      <c r="AB156" s="282"/>
      <c r="AC156" s="282"/>
      <c r="AD156" s="282"/>
      <c r="AE156" s="282"/>
      <c r="AF156" s="282"/>
      <c r="AG156" s="282"/>
      <c r="AH156" s="282"/>
      <c r="AI156" s="282"/>
      <c r="AJ156" s="282"/>
      <c r="AK156" s="282"/>
      <c r="AL156" s="282"/>
      <c r="AM156" s="282"/>
      <c r="AN156" s="282"/>
      <c r="AO156" s="282"/>
      <c r="AP156" s="282"/>
      <c r="AQ156" s="282"/>
      <c r="AR156" s="282"/>
      <c r="AS156" s="282"/>
      <c r="AT156" s="282"/>
      <c r="AU156" s="282"/>
      <c r="AV156" s="282"/>
      <c r="AW156" s="282"/>
      <c r="AX156" s="282"/>
      <c r="AY156" s="282"/>
      <c r="AZ156" s="282"/>
      <c r="BA156" s="282"/>
      <c r="BB156" s="282"/>
      <c r="BC156" s="282"/>
      <c r="BD156" s="282"/>
      <c r="BE156" s="282"/>
      <c r="BF156" s="282"/>
      <c r="BG156" s="282"/>
      <c r="BH156" s="282"/>
      <c r="BI156" s="282"/>
      <c r="BJ156" s="282"/>
      <c r="BK156" s="282"/>
      <c r="BL156" s="282"/>
      <c r="BM156" s="282"/>
      <c r="BN156" s="282"/>
      <c r="BO156" s="282"/>
      <c r="BP156" s="282"/>
    </row>
    <row r="157" spans="1:68">
      <c r="A157" s="324"/>
      <c r="B157" s="324"/>
      <c r="C157" s="282"/>
      <c r="D157" s="282"/>
      <c r="E157" s="282"/>
      <c r="F157" s="282"/>
      <c r="G157" s="282"/>
      <c r="H157" s="282"/>
      <c r="I157" s="282"/>
      <c r="J157" s="282"/>
      <c r="K157" s="282"/>
      <c r="L157" s="282"/>
      <c r="M157" s="282"/>
      <c r="N157" s="282"/>
      <c r="O157" s="282"/>
      <c r="P157" s="282"/>
      <c r="Q157" s="282"/>
      <c r="R157" s="282"/>
      <c r="S157" s="282"/>
      <c r="T157" s="282"/>
      <c r="U157" s="282"/>
      <c r="V157" s="282"/>
      <c r="W157" s="282"/>
      <c r="X157" s="282"/>
      <c r="Y157" s="282"/>
      <c r="Z157" s="282"/>
      <c r="AA157" s="282"/>
      <c r="AB157" s="282"/>
      <c r="AC157" s="282"/>
      <c r="AD157" s="282"/>
      <c r="AE157" s="282"/>
      <c r="AF157" s="282"/>
      <c r="AG157" s="282"/>
      <c r="AH157" s="282"/>
      <c r="AI157" s="282"/>
      <c r="AJ157" s="282"/>
      <c r="AK157" s="282"/>
      <c r="AL157" s="282"/>
      <c r="AM157" s="282"/>
      <c r="AN157" s="282"/>
      <c r="AO157" s="282"/>
      <c r="AP157" s="282"/>
      <c r="AQ157" s="282"/>
      <c r="AR157" s="282"/>
      <c r="AS157" s="282"/>
      <c r="AT157" s="282"/>
      <c r="AU157" s="282"/>
      <c r="AV157" s="282"/>
      <c r="AW157" s="282"/>
      <c r="AX157" s="282"/>
      <c r="AY157" s="282"/>
      <c r="AZ157" s="282"/>
      <c r="BA157" s="282"/>
      <c r="BB157" s="282"/>
      <c r="BC157" s="282"/>
      <c r="BD157" s="282"/>
      <c r="BE157" s="282"/>
      <c r="BF157" s="282"/>
      <c r="BG157" s="282"/>
      <c r="BH157" s="282"/>
      <c r="BI157" s="282"/>
      <c r="BJ157" s="282"/>
      <c r="BK157" s="282"/>
      <c r="BL157" s="282"/>
      <c r="BM157" s="282"/>
      <c r="BN157" s="282"/>
      <c r="BO157" s="282"/>
      <c r="BP157" s="282"/>
    </row>
    <row r="158" spans="1:68">
      <c r="A158" s="324"/>
      <c r="B158" s="324"/>
      <c r="C158" s="282"/>
      <c r="D158" s="282"/>
      <c r="E158" s="282"/>
      <c r="F158" s="282"/>
      <c r="G158" s="282"/>
      <c r="H158" s="282"/>
      <c r="I158" s="282"/>
      <c r="J158" s="282"/>
      <c r="K158" s="282"/>
      <c r="L158" s="282"/>
      <c r="M158" s="282"/>
      <c r="N158" s="282"/>
      <c r="O158" s="282"/>
      <c r="P158" s="282"/>
      <c r="Q158" s="282"/>
      <c r="R158" s="282"/>
      <c r="S158" s="282"/>
      <c r="T158" s="282"/>
      <c r="U158" s="282"/>
      <c r="V158" s="282"/>
      <c r="W158" s="282"/>
      <c r="X158" s="282"/>
      <c r="Y158" s="282"/>
      <c r="Z158" s="282"/>
      <c r="AA158" s="282"/>
      <c r="AB158" s="282"/>
      <c r="AC158" s="282"/>
      <c r="AD158" s="282"/>
      <c r="AE158" s="282"/>
      <c r="AF158" s="282"/>
      <c r="AG158" s="282"/>
      <c r="AH158" s="282"/>
      <c r="AI158" s="282"/>
      <c r="AJ158" s="282"/>
      <c r="AK158" s="282"/>
      <c r="AL158" s="282"/>
      <c r="AM158" s="282"/>
      <c r="AN158" s="282"/>
      <c r="AO158" s="282"/>
      <c r="AP158" s="282"/>
      <c r="AQ158" s="282"/>
      <c r="AR158" s="282"/>
      <c r="AS158" s="282"/>
      <c r="AT158" s="282"/>
      <c r="AU158" s="282"/>
      <c r="AV158" s="282"/>
      <c r="AW158" s="282"/>
      <c r="AX158" s="282"/>
      <c r="AY158" s="282"/>
      <c r="AZ158" s="282"/>
      <c r="BA158" s="282"/>
      <c r="BB158" s="282"/>
      <c r="BC158" s="282"/>
      <c r="BD158" s="282"/>
      <c r="BE158" s="282"/>
      <c r="BF158" s="282"/>
      <c r="BG158" s="282"/>
      <c r="BH158" s="282"/>
      <c r="BI158" s="282"/>
      <c r="BJ158" s="282"/>
      <c r="BK158" s="282"/>
      <c r="BL158" s="282"/>
      <c r="BM158" s="282"/>
      <c r="BN158" s="282"/>
      <c r="BO158" s="282"/>
      <c r="BP158" s="282"/>
    </row>
    <row r="159" spans="1:68">
      <c r="A159" s="324"/>
      <c r="B159" s="324"/>
      <c r="C159" s="282"/>
      <c r="D159" s="282"/>
      <c r="E159" s="282"/>
      <c r="F159" s="282"/>
      <c r="G159" s="282"/>
      <c r="H159" s="282"/>
      <c r="I159" s="282"/>
      <c r="J159" s="282"/>
      <c r="K159" s="282"/>
      <c r="L159" s="282"/>
      <c r="M159" s="282"/>
      <c r="N159" s="282"/>
      <c r="O159" s="282"/>
      <c r="P159" s="282"/>
      <c r="Q159" s="282"/>
      <c r="R159" s="282"/>
      <c r="S159" s="282"/>
      <c r="T159" s="282"/>
      <c r="U159" s="282"/>
      <c r="V159" s="282"/>
      <c r="W159" s="282"/>
      <c r="X159" s="282"/>
      <c r="Y159" s="282"/>
      <c r="Z159" s="282"/>
      <c r="AA159" s="282"/>
      <c r="AB159" s="282"/>
      <c r="AC159" s="282"/>
      <c r="AD159" s="282"/>
      <c r="AE159" s="282"/>
      <c r="AF159" s="282"/>
      <c r="AG159" s="282"/>
      <c r="AH159" s="282"/>
      <c r="AI159" s="282"/>
      <c r="AJ159" s="282"/>
      <c r="AK159" s="282"/>
      <c r="AL159" s="282"/>
      <c r="AM159" s="282"/>
      <c r="AN159" s="282"/>
      <c r="AO159" s="282"/>
      <c r="AP159" s="282"/>
      <c r="AQ159" s="282"/>
      <c r="AR159" s="282"/>
      <c r="AS159" s="282"/>
      <c r="AT159" s="282"/>
      <c r="AU159" s="282"/>
      <c r="AV159" s="282"/>
      <c r="AW159" s="282"/>
      <c r="AX159" s="282"/>
      <c r="AY159" s="282"/>
      <c r="AZ159" s="282"/>
      <c r="BA159" s="282"/>
      <c r="BB159" s="282"/>
      <c r="BC159" s="282"/>
      <c r="BD159" s="282"/>
      <c r="BE159" s="282"/>
      <c r="BF159" s="282"/>
      <c r="BG159" s="282"/>
      <c r="BH159" s="282"/>
      <c r="BI159" s="282"/>
      <c r="BJ159" s="282"/>
      <c r="BK159" s="282"/>
      <c r="BL159" s="282"/>
      <c r="BM159" s="282"/>
      <c r="BN159" s="282"/>
      <c r="BO159" s="282"/>
      <c r="BP159" s="282"/>
    </row>
    <row r="160" spans="1:68">
      <c r="A160" s="324"/>
      <c r="B160" s="324"/>
      <c r="C160" s="282"/>
      <c r="D160" s="282"/>
      <c r="E160" s="282"/>
      <c r="F160" s="282"/>
      <c r="G160" s="282"/>
      <c r="H160" s="282"/>
      <c r="I160" s="282"/>
      <c r="J160" s="282"/>
      <c r="K160" s="282"/>
      <c r="L160" s="282"/>
      <c r="M160" s="282"/>
      <c r="N160" s="282"/>
      <c r="O160" s="282"/>
      <c r="P160" s="282"/>
      <c r="Q160" s="282"/>
      <c r="R160" s="282"/>
      <c r="S160" s="282"/>
      <c r="T160" s="282"/>
      <c r="U160" s="282"/>
      <c r="V160" s="282"/>
      <c r="W160" s="282"/>
      <c r="X160" s="282"/>
      <c r="Y160" s="282"/>
      <c r="Z160" s="282"/>
      <c r="AA160" s="282"/>
      <c r="AB160" s="282"/>
      <c r="AC160" s="282"/>
      <c r="AD160" s="282"/>
      <c r="AE160" s="282"/>
      <c r="AF160" s="282"/>
      <c r="AG160" s="282"/>
      <c r="AH160" s="282"/>
      <c r="AI160" s="282"/>
      <c r="AJ160" s="282"/>
      <c r="AK160" s="282"/>
      <c r="AL160" s="282"/>
      <c r="AM160" s="282"/>
      <c r="AN160" s="282"/>
      <c r="AO160" s="282"/>
      <c r="AP160" s="282"/>
      <c r="AQ160" s="282"/>
      <c r="AR160" s="282"/>
      <c r="AS160" s="282"/>
      <c r="AT160" s="282"/>
      <c r="AU160" s="282"/>
      <c r="AV160" s="282"/>
      <c r="AW160" s="282"/>
      <c r="AX160" s="282"/>
      <c r="AY160" s="282"/>
      <c r="AZ160" s="282"/>
      <c r="BA160" s="282"/>
      <c r="BB160" s="282"/>
      <c r="BC160" s="282"/>
      <c r="BD160" s="282"/>
      <c r="BE160" s="282"/>
      <c r="BF160" s="282"/>
      <c r="BG160" s="282"/>
      <c r="BH160" s="282"/>
      <c r="BI160" s="282"/>
      <c r="BJ160" s="282"/>
      <c r="BK160" s="282"/>
      <c r="BL160" s="282"/>
      <c r="BM160" s="282"/>
      <c r="BN160" s="282"/>
      <c r="BO160" s="282"/>
      <c r="BP160" s="282"/>
    </row>
    <row r="161" spans="1:68">
      <c r="A161" s="324"/>
      <c r="B161" s="324"/>
      <c r="C161" s="282"/>
      <c r="D161" s="282"/>
      <c r="E161" s="282"/>
      <c r="F161" s="282"/>
      <c r="G161" s="282"/>
      <c r="H161" s="282"/>
      <c r="I161" s="282"/>
      <c r="J161" s="282"/>
      <c r="K161" s="282"/>
      <c r="L161" s="282"/>
      <c r="M161" s="282"/>
      <c r="N161" s="282"/>
      <c r="O161" s="282"/>
      <c r="P161" s="282"/>
      <c r="Q161" s="282"/>
      <c r="R161" s="282"/>
      <c r="S161" s="282"/>
      <c r="T161" s="282"/>
      <c r="U161" s="282"/>
      <c r="V161" s="282"/>
      <c r="W161" s="282"/>
      <c r="X161" s="282"/>
      <c r="Y161" s="282"/>
      <c r="Z161" s="282"/>
      <c r="AA161" s="282"/>
      <c r="AB161" s="282"/>
      <c r="AC161" s="282"/>
      <c r="AD161" s="282"/>
      <c r="AE161" s="282"/>
      <c r="AF161" s="282"/>
      <c r="AG161" s="282"/>
      <c r="AH161" s="282"/>
      <c r="AI161" s="282"/>
      <c r="AJ161" s="282"/>
      <c r="AK161" s="282"/>
      <c r="AL161" s="282"/>
      <c r="AM161" s="282"/>
      <c r="AN161" s="282"/>
      <c r="AO161" s="282"/>
      <c r="AP161" s="282"/>
      <c r="AQ161" s="282"/>
      <c r="AR161" s="282"/>
      <c r="AS161" s="282"/>
      <c r="AT161" s="282"/>
      <c r="AU161" s="282"/>
      <c r="AV161" s="282"/>
      <c r="AW161" s="282"/>
      <c r="AX161" s="282"/>
      <c r="AY161" s="282"/>
      <c r="AZ161" s="282"/>
      <c r="BA161" s="282"/>
      <c r="BB161" s="282"/>
      <c r="BC161" s="282"/>
      <c r="BD161" s="282"/>
      <c r="BE161" s="282"/>
      <c r="BF161" s="282"/>
      <c r="BG161" s="282"/>
      <c r="BH161" s="282"/>
      <c r="BI161" s="282"/>
      <c r="BJ161" s="282"/>
      <c r="BK161" s="282"/>
      <c r="BL161" s="282"/>
      <c r="BM161" s="282"/>
      <c r="BN161" s="282"/>
      <c r="BO161" s="282"/>
      <c r="BP161" s="282"/>
    </row>
    <row r="162" spans="1:68">
      <c r="A162" s="324"/>
      <c r="B162" s="324"/>
      <c r="C162" s="282"/>
      <c r="D162" s="282"/>
      <c r="E162" s="282"/>
      <c r="F162" s="282"/>
      <c r="G162" s="282"/>
      <c r="H162" s="282"/>
      <c r="I162" s="282"/>
      <c r="J162" s="282"/>
      <c r="K162" s="282"/>
      <c r="L162" s="282"/>
      <c r="M162" s="282"/>
      <c r="N162" s="282"/>
      <c r="O162" s="282"/>
      <c r="P162" s="282"/>
      <c r="Q162" s="282"/>
      <c r="R162" s="282"/>
      <c r="S162" s="282"/>
      <c r="T162" s="282"/>
      <c r="U162" s="282"/>
      <c r="V162" s="282"/>
      <c r="W162" s="282"/>
      <c r="X162" s="282"/>
      <c r="Y162" s="282"/>
      <c r="Z162" s="282"/>
      <c r="AA162" s="282"/>
      <c r="AB162" s="282"/>
      <c r="AC162" s="282"/>
      <c r="AD162" s="282"/>
      <c r="AE162" s="282"/>
      <c r="AF162" s="282"/>
      <c r="AG162" s="282"/>
      <c r="AH162" s="282"/>
      <c r="AI162" s="282"/>
      <c r="AJ162" s="282"/>
      <c r="AK162" s="282"/>
      <c r="AL162" s="282"/>
      <c r="AM162" s="282"/>
      <c r="AN162" s="282"/>
      <c r="AO162" s="282"/>
      <c r="AP162" s="282"/>
      <c r="AQ162" s="282"/>
      <c r="AR162" s="282"/>
      <c r="AS162" s="282"/>
      <c r="AT162" s="282"/>
      <c r="AU162" s="282"/>
      <c r="AV162" s="282"/>
      <c r="AW162" s="282"/>
      <c r="AX162" s="282"/>
      <c r="AY162" s="282"/>
      <c r="AZ162" s="282"/>
      <c r="BA162" s="282"/>
      <c r="BB162" s="282"/>
      <c r="BC162" s="282"/>
      <c r="BD162" s="282"/>
      <c r="BE162" s="282"/>
      <c r="BF162" s="282"/>
      <c r="BG162" s="282"/>
      <c r="BH162" s="282"/>
      <c r="BI162" s="282"/>
      <c r="BJ162" s="282"/>
      <c r="BK162" s="282"/>
      <c r="BL162" s="282"/>
      <c r="BM162" s="282"/>
      <c r="BN162" s="282"/>
      <c r="BO162" s="282"/>
      <c r="BP162" s="282"/>
    </row>
    <row r="163" spans="1:68">
      <c r="A163" s="324"/>
      <c r="B163" s="324"/>
      <c r="C163" s="282"/>
      <c r="D163" s="282"/>
      <c r="E163" s="282"/>
      <c r="F163" s="282"/>
      <c r="G163" s="282"/>
      <c r="H163" s="282"/>
      <c r="I163" s="282"/>
      <c r="J163" s="282"/>
      <c r="K163" s="282"/>
      <c r="L163" s="282"/>
      <c r="M163" s="282"/>
      <c r="N163" s="282"/>
      <c r="O163" s="282"/>
      <c r="P163" s="282"/>
      <c r="Q163" s="282"/>
      <c r="R163" s="282"/>
      <c r="S163" s="282"/>
      <c r="T163" s="282"/>
      <c r="U163" s="282"/>
      <c r="V163" s="282"/>
      <c r="W163" s="282"/>
      <c r="X163" s="282"/>
      <c r="Y163" s="282"/>
      <c r="Z163" s="282"/>
      <c r="AA163" s="282"/>
      <c r="AB163" s="282"/>
      <c r="AC163" s="282"/>
      <c r="AD163" s="282"/>
      <c r="AE163" s="282"/>
      <c r="AF163" s="282"/>
      <c r="AG163" s="282"/>
      <c r="AH163" s="282"/>
      <c r="AI163" s="282"/>
      <c r="AJ163" s="282"/>
      <c r="AK163" s="282"/>
      <c r="AL163" s="282"/>
      <c r="AM163" s="282"/>
      <c r="AN163" s="282"/>
      <c r="AO163" s="282"/>
      <c r="AP163" s="282"/>
      <c r="AQ163" s="282"/>
      <c r="AR163" s="282"/>
      <c r="AS163" s="282"/>
      <c r="AT163" s="282"/>
      <c r="AU163" s="282"/>
      <c r="AV163" s="282"/>
      <c r="AW163" s="282"/>
      <c r="AX163" s="282"/>
      <c r="AY163" s="282"/>
      <c r="AZ163" s="282"/>
      <c r="BA163" s="282"/>
      <c r="BB163" s="282"/>
      <c r="BC163" s="282"/>
      <c r="BD163" s="282"/>
      <c r="BE163" s="282"/>
      <c r="BF163" s="282"/>
      <c r="BG163" s="282"/>
      <c r="BH163" s="282"/>
      <c r="BI163" s="282"/>
      <c r="BJ163" s="282"/>
      <c r="BK163" s="282"/>
      <c r="BL163" s="282"/>
      <c r="BM163" s="282"/>
      <c r="BN163" s="282"/>
      <c r="BO163" s="282"/>
      <c r="BP163" s="282"/>
    </row>
    <row r="164" spans="1:68">
      <c r="A164" s="324"/>
      <c r="B164" s="324"/>
      <c r="C164" s="282"/>
      <c r="D164" s="282"/>
      <c r="E164" s="282"/>
      <c r="F164" s="282"/>
      <c r="G164" s="282"/>
      <c r="H164" s="282"/>
      <c r="I164" s="282"/>
      <c r="J164" s="282"/>
      <c r="K164" s="282"/>
      <c r="L164" s="282"/>
      <c r="M164" s="282"/>
      <c r="N164" s="282"/>
      <c r="O164" s="282"/>
      <c r="P164" s="282"/>
      <c r="Q164" s="282"/>
      <c r="R164" s="282"/>
      <c r="S164" s="282"/>
      <c r="T164" s="282"/>
      <c r="U164" s="282"/>
      <c r="V164" s="282"/>
      <c r="W164" s="282"/>
      <c r="X164" s="282"/>
      <c r="Y164" s="282"/>
      <c r="Z164" s="282"/>
      <c r="AA164" s="282"/>
      <c r="AB164" s="282"/>
      <c r="AC164" s="282"/>
      <c r="AD164" s="282"/>
      <c r="AE164" s="282"/>
      <c r="AF164" s="282"/>
      <c r="AG164" s="282"/>
      <c r="AH164" s="282"/>
      <c r="AI164" s="282"/>
      <c r="AJ164" s="282"/>
      <c r="AK164" s="282"/>
      <c r="AL164" s="282"/>
      <c r="AM164" s="282"/>
      <c r="AN164" s="282"/>
      <c r="AO164" s="282"/>
      <c r="AP164" s="282"/>
      <c r="AQ164" s="282"/>
      <c r="AR164" s="282"/>
      <c r="AS164" s="282"/>
      <c r="AT164" s="282"/>
      <c r="AU164" s="282"/>
      <c r="AV164" s="282"/>
      <c r="AW164" s="282"/>
      <c r="AX164" s="282"/>
      <c r="AY164" s="282"/>
      <c r="AZ164" s="282"/>
      <c r="BA164" s="282"/>
      <c r="BB164" s="282"/>
      <c r="BC164" s="282"/>
      <c r="BD164" s="282"/>
      <c r="BE164" s="282"/>
      <c r="BF164" s="282"/>
      <c r="BG164" s="282"/>
      <c r="BH164" s="282"/>
      <c r="BI164" s="282"/>
      <c r="BJ164" s="282"/>
      <c r="BK164" s="282"/>
      <c r="BL164" s="282"/>
      <c r="BM164" s="282"/>
      <c r="BN164" s="282"/>
      <c r="BO164" s="282"/>
      <c r="BP164" s="282"/>
    </row>
    <row r="165" spans="1:68">
      <c r="A165" s="324"/>
      <c r="B165" s="324"/>
      <c r="C165" s="282"/>
      <c r="D165" s="282"/>
      <c r="E165" s="282"/>
      <c r="F165" s="282"/>
      <c r="G165" s="282"/>
      <c r="H165" s="282"/>
      <c r="I165" s="282"/>
      <c r="J165" s="282"/>
      <c r="K165" s="282"/>
      <c r="L165" s="282"/>
      <c r="M165" s="282"/>
      <c r="N165" s="282"/>
      <c r="O165" s="282"/>
      <c r="P165" s="282"/>
      <c r="Q165" s="282"/>
      <c r="R165" s="282"/>
      <c r="S165" s="282"/>
      <c r="T165" s="282"/>
      <c r="U165" s="282"/>
      <c r="V165" s="282"/>
      <c r="W165" s="282"/>
      <c r="X165" s="282"/>
      <c r="Y165" s="282"/>
      <c r="Z165" s="282"/>
      <c r="AA165" s="282"/>
      <c r="AB165" s="282"/>
      <c r="AC165" s="282"/>
      <c r="AD165" s="282"/>
      <c r="AE165" s="282"/>
      <c r="AF165" s="282"/>
      <c r="AG165" s="282"/>
      <c r="AH165" s="282"/>
      <c r="AI165" s="282"/>
      <c r="AJ165" s="282"/>
      <c r="AK165" s="282"/>
      <c r="AL165" s="282"/>
      <c r="AM165" s="282"/>
      <c r="AN165" s="282"/>
      <c r="AO165" s="282"/>
      <c r="AP165" s="282"/>
      <c r="AQ165" s="282"/>
      <c r="AR165" s="282"/>
      <c r="AS165" s="282"/>
      <c r="AT165" s="282"/>
      <c r="AU165" s="282"/>
      <c r="AV165" s="282"/>
      <c r="AW165" s="282"/>
      <c r="AX165" s="282"/>
      <c r="AY165" s="282"/>
      <c r="AZ165" s="282"/>
      <c r="BA165" s="282"/>
      <c r="BB165" s="282"/>
      <c r="BC165" s="282"/>
      <c r="BD165" s="282"/>
      <c r="BE165" s="282"/>
      <c r="BF165" s="282"/>
      <c r="BG165" s="282"/>
      <c r="BH165" s="282"/>
      <c r="BI165" s="282"/>
      <c r="BJ165" s="282"/>
      <c r="BK165" s="282"/>
      <c r="BL165" s="282"/>
      <c r="BM165" s="282"/>
      <c r="BN165" s="282"/>
      <c r="BO165" s="282"/>
      <c r="BP165" s="282"/>
    </row>
    <row r="166" spans="1:68">
      <c r="A166" s="324"/>
      <c r="B166" s="324"/>
      <c r="C166" s="282"/>
      <c r="D166" s="282"/>
      <c r="E166" s="282"/>
      <c r="F166" s="282"/>
      <c r="G166" s="282"/>
      <c r="H166" s="282"/>
      <c r="I166" s="282"/>
      <c r="J166" s="282"/>
      <c r="K166" s="282"/>
      <c r="L166" s="282"/>
      <c r="M166" s="282"/>
      <c r="N166" s="282"/>
      <c r="O166" s="282"/>
      <c r="P166" s="282"/>
      <c r="Q166" s="282"/>
      <c r="R166" s="282"/>
      <c r="S166" s="282"/>
      <c r="T166" s="282"/>
      <c r="U166" s="282"/>
      <c r="V166" s="282"/>
      <c r="W166" s="282"/>
      <c r="X166" s="282"/>
      <c r="Y166" s="282"/>
      <c r="Z166" s="282"/>
      <c r="AA166" s="282"/>
      <c r="AB166" s="282"/>
      <c r="AC166" s="282"/>
      <c r="AD166" s="282"/>
      <c r="AE166" s="282"/>
      <c r="AF166" s="282"/>
      <c r="AG166" s="282"/>
      <c r="AH166" s="282"/>
      <c r="AI166" s="282"/>
      <c r="AJ166" s="282"/>
      <c r="AK166" s="282"/>
      <c r="AL166" s="282"/>
      <c r="AM166" s="282"/>
      <c r="AN166" s="282"/>
      <c r="AO166" s="282"/>
      <c r="AP166" s="282"/>
      <c r="AQ166" s="282"/>
      <c r="AR166" s="282"/>
      <c r="AS166" s="282"/>
      <c r="AT166" s="282"/>
      <c r="AU166" s="282"/>
      <c r="AV166" s="282"/>
      <c r="AW166" s="282"/>
      <c r="AX166" s="282"/>
      <c r="AY166" s="282"/>
      <c r="AZ166" s="282"/>
      <c r="BA166" s="282"/>
      <c r="BB166" s="282"/>
      <c r="BC166" s="282"/>
      <c r="BD166" s="282"/>
      <c r="BE166" s="282"/>
      <c r="BF166" s="282"/>
      <c r="BG166" s="282"/>
      <c r="BH166" s="282"/>
      <c r="BI166" s="282"/>
      <c r="BJ166" s="282"/>
      <c r="BK166" s="282"/>
      <c r="BL166" s="282"/>
      <c r="BM166" s="282"/>
      <c r="BN166" s="282"/>
      <c r="BO166" s="282"/>
      <c r="BP166" s="282"/>
    </row>
    <row r="167" spans="1:68">
      <c r="A167" s="324"/>
      <c r="B167" s="324"/>
      <c r="C167" s="282"/>
      <c r="D167" s="282"/>
      <c r="E167" s="282"/>
      <c r="F167" s="282"/>
      <c r="G167" s="282"/>
      <c r="H167" s="282"/>
      <c r="I167" s="282"/>
      <c r="J167" s="282"/>
      <c r="K167" s="282"/>
      <c r="L167" s="282"/>
      <c r="M167" s="282"/>
      <c r="N167" s="282"/>
      <c r="O167" s="282"/>
      <c r="P167" s="282"/>
      <c r="Q167" s="282"/>
      <c r="R167" s="282"/>
      <c r="S167" s="282"/>
      <c r="T167" s="282"/>
      <c r="U167" s="282"/>
      <c r="V167" s="282"/>
      <c r="W167" s="282"/>
      <c r="X167" s="282"/>
      <c r="Y167" s="282"/>
      <c r="Z167" s="282"/>
      <c r="AA167" s="282"/>
      <c r="AB167" s="282"/>
      <c r="AC167" s="282"/>
      <c r="AD167" s="282"/>
      <c r="AE167" s="282"/>
      <c r="AF167" s="282"/>
      <c r="AG167" s="282"/>
      <c r="AH167" s="282"/>
      <c r="AI167" s="282"/>
      <c r="AJ167" s="282"/>
      <c r="AK167" s="282"/>
      <c r="AL167" s="282"/>
      <c r="AM167" s="282"/>
      <c r="AN167" s="282"/>
      <c r="AO167" s="282"/>
      <c r="AP167" s="282"/>
      <c r="AQ167" s="282"/>
      <c r="AR167" s="282"/>
      <c r="AS167" s="282"/>
      <c r="AT167" s="282"/>
      <c r="AU167" s="282"/>
      <c r="AV167" s="282"/>
      <c r="AW167" s="282"/>
      <c r="AX167" s="282"/>
      <c r="AY167" s="282"/>
      <c r="AZ167" s="282"/>
      <c r="BA167" s="282"/>
      <c r="BB167" s="282"/>
      <c r="BC167" s="282"/>
      <c r="BD167" s="282"/>
      <c r="BE167" s="282"/>
      <c r="BF167" s="282"/>
      <c r="BG167" s="282"/>
      <c r="BH167" s="282"/>
      <c r="BI167" s="282"/>
      <c r="BJ167" s="282"/>
      <c r="BK167" s="282"/>
      <c r="BL167" s="282"/>
      <c r="BM167" s="282"/>
      <c r="BN167" s="282"/>
      <c r="BO167" s="282"/>
      <c r="BP167" s="282"/>
    </row>
    <row r="168" spans="1:68">
      <c r="A168" s="324"/>
      <c r="B168" s="324"/>
      <c r="C168" s="282"/>
      <c r="D168" s="282"/>
      <c r="E168" s="282"/>
      <c r="F168" s="282"/>
      <c r="G168" s="282"/>
      <c r="H168" s="282"/>
      <c r="I168" s="282"/>
      <c r="J168" s="282"/>
      <c r="K168" s="282"/>
      <c r="L168" s="282"/>
      <c r="M168" s="282"/>
      <c r="N168" s="282"/>
      <c r="O168" s="282"/>
      <c r="P168" s="282"/>
      <c r="Q168" s="282"/>
      <c r="R168" s="282"/>
      <c r="S168" s="282"/>
      <c r="T168" s="282"/>
      <c r="U168" s="282"/>
      <c r="V168" s="282"/>
      <c r="W168" s="282"/>
      <c r="X168" s="282"/>
      <c r="Y168" s="282"/>
      <c r="Z168" s="282"/>
      <c r="AA168" s="282"/>
      <c r="AB168" s="282"/>
      <c r="AC168" s="282"/>
      <c r="AD168" s="282"/>
      <c r="AE168" s="282"/>
      <c r="AF168" s="282"/>
      <c r="AG168" s="282"/>
      <c r="AH168" s="282"/>
      <c r="AI168" s="282"/>
      <c r="AJ168" s="282"/>
      <c r="AK168" s="282"/>
      <c r="AL168" s="282"/>
      <c r="AM168" s="282"/>
      <c r="AN168" s="282"/>
      <c r="AO168" s="282"/>
      <c r="AP168" s="282"/>
      <c r="AQ168" s="282"/>
      <c r="AR168" s="282"/>
      <c r="AS168" s="282"/>
      <c r="AT168" s="282"/>
      <c r="AU168" s="282"/>
      <c r="AV168" s="282"/>
      <c r="AW168" s="282"/>
      <c r="AX168" s="282"/>
      <c r="AY168" s="282"/>
      <c r="AZ168" s="282"/>
      <c r="BA168" s="282"/>
      <c r="BB168" s="282"/>
      <c r="BC168" s="282"/>
      <c r="BD168" s="282"/>
      <c r="BE168" s="282"/>
      <c r="BF168" s="282"/>
      <c r="BG168" s="282"/>
      <c r="BH168" s="282"/>
      <c r="BI168" s="282"/>
      <c r="BJ168" s="282"/>
      <c r="BK168" s="282"/>
      <c r="BL168" s="282"/>
      <c r="BM168" s="282"/>
      <c r="BN168" s="282"/>
      <c r="BO168" s="282"/>
      <c r="BP168" s="282"/>
    </row>
    <row r="169" spans="1:68">
      <c r="A169" s="324"/>
      <c r="B169" s="324"/>
      <c r="C169" s="282"/>
      <c r="D169" s="282"/>
      <c r="E169" s="282"/>
      <c r="F169" s="282"/>
      <c r="G169" s="282"/>
      <c r="H169" s="282"/>
      <c r="I169" s="282"/>
      <c r="J169" s="282"/>
      <c r="K169" s="282"/>
      <c r="L169" s="282"/>
      <c r="M169" s="282"/>
      <c r="N169" s="282"/>
      <c r="O169" s="282"/>
      <c r="P169" s="282"/>
      <c r="Q169" s="282"/>
      <c r="R169" s="282"/>
      <c r="S169" s="282"/>
      <c r="T169" s="282"/>
      <c r="U169" s="282"/>
      <c r="V169" s="282"/>
      <c r="W169" s="282"/>
      <c r="X169" s="282"/>
      <c r="Y169" s="282"/>
      <c r="Z169" s="282"/>
      <c r="AA169" s="282"/>
      <c r="AB169" s="282"/>
      <c r="AC169" s="282"/>
      <c r="AD169" s="282"/>
      <c r="AE169" s="282"/>
      <c r="AF169" s="282"/>
      <c r="AG169" s="282"/>
      <c r="AH169" s="282"/>
      <c r="AI169" s="282"/>
      <c r="AJ169" s="282"/>
      <c r="AK169" s="282"/>
      <c r="AL169" s="282"/>
      <c r="AM169" s="282"/>
      <c r="AN169" s="282"/>
      <c r="AO169" s="282"/>
      <c r="AP169" s="282"/>
      <c r="AQ169" s="282"/>
      <c r="AR169" s="282"/>
      <c r="AS169" s="282"/>
      <c r="AT169" s="282"/>
      <c r="AU169" s="282"/>
      <c r="AV169" s="282"/>
      <c r="AW169" s="282"/>
      <c r="AX169" s="282"/>
      <c r="AY169" s="282"/>
      <c r="AZ169" s="282"/>
      <c r="BA169" s="282"/>
      <c r="BB169" s="282"/>
      <c r="BC169" s="282"/>
      <c r="BD169" s="282"/>
      <c r="BE169" s="282"/>
      <c r="BF169" s="282"/>
      <c r="BG169" s="282"/>
      <c r="BH169" s="282"/>
      <c r="BI169" s="282"/>
      <c r="BJ169" s="282"/>
      <c r="BK169" s="282"/>
      <c r="BL169" s="282"/>
      <c r="BM169" s="282"/>
      <c r="BN169" s="282"/>
      <c r="BO169" s="282"/>
      <c r="BP169" s="282"/>
    </row>
    <row r="170" spans="1:68">
      <c r="A170" s="324"/>
      <c r="B170" s="324"/>
      <c r="C170" s="282"/>
      <c r="D170" s="282"/>
      <c r="E170" s="282"/>
      <c r="F170" s="282"/>
      <c r="G170" s="282"/>
      <c r="H170" s="282"/>
      <c r="I170" s="282"/>
      <c r="J170" s="282"/>
      <c r="K170" s="282"/>
      <c r="L170" s="282"/>
      <c r="M170" s="282"/>
      <c r="N170" s="282"/>
      <c r="O170" s="282"/>
      <c r="P170" s="282"/>
      <c r="Q170" s="282"/>
      <c r="R170" s="282"/>
      <c r="S170" s="282"/>
      <c r="T170" s="282"/>
      <c r="U170" s="282"/>
      <c r="V170" s="282"/>
      <c r="W170" s="282"/>
      <c r="X170" s="282"/>
      <c r="Y170" s="282"/>
      <c r="Z170" s="282"/>
      <c r="AA170" s="282"/>
      <c r="AB170" s="282"/>
      <c r="AC170" s="282"/>
      <c r="AD170" s="282"/>
      <c r="AE170" s="282"/>
      <c r="AF170" s="282"/>
      <c r="AG170" s="282"/>
      <c r="AH170" s="282"/>
      <c r="AI170" s="282"/>
      <c r="AJ170" s="282"/>
      <c r="AK170" s="282"/>
      <c r="AL170" s="282"/>
      <c r="AM170" s="282"/>
      <c r="AN170" s="282"/>
      <c r="AO170" s="282"/>
      <c r="AP170" s="282"/>
      <c r="AQ170" s="282"/>
      <c r="AR170" s="282"/>
      <c r="AS170" s="282"/>
      <c r="AT170" s="282"/>
      <c r="AU170" s="282"/>
      <c r="AV170" s="282"/>
      <c r="AW170" s="282"/>
      <c r="AX170" s="282"/>
      <c r="AY170" s="282"/>
      <c r="AZ170" s="282"/>
      <c r="BA170" s="282"/>
      <c r="BB170" s="282"/>
      <c r="BC170" s="282"/>
      <c r="BD170" s="282"/>
      <c r="BE170" s="282"/>
      <c r="BF170" s="282"/>
      <c r="BG170" s="282"/>
      <c r="BH170" s="282"/>
      <c r="BI170" s="282"/>
      <c r="BJ170" s="282"/>
      <c r="BK170" s="282"/>
      <c r="BL170" s="282"/>
      <c r="BM170" s="282"/>
      <c r="BN170" s="282"/>
      <c r="BO170" s="282"/>
      <c r="BP170" s="282"/>
    </row>
    <row r="171" spans="1:68">
      <c r="A171" s="324"/>
      <c r="B171" s="324"/>
      <c r="C171" s="282"/>
      <c r="D171" s="282"/>
      <c r="E171" s="282"/>
      <c r="F171" s="282"/>
      <c r="G171" s="282"/>
      <c r="H171" s="282"/>
      <c r="I171" s="282"/>
      <c r="J171" s="282"/>
      <c r="K171" s="282"/>
      <c r="L171" s="282"/>
      <c r="M171" s="282"/>
      <c r="N171" s="282"/>
      <c r="O171" s="282"/>
      <c r="P171" s="282"/>
      <c r="Q171" s="282"/>
      <c r="R171" s="282"/>
      <c r="S171" s="282"/>
      <c r="T171" s="282"/>
      <c r="U171" s="282"/>
      <c r="V171" s="282"/>
      <c r="W171" s="282"/>
      <c r="X171" s="282"/>
      <c r="Y171" s="282"/>
      <c r="Z171" s="282"/>
      <c r="AA171" s="282"/>
      <c r="AB171" s="282"/>
      <c r="AC171" s="282"/>
      <c r="AD171" s="282"/>
      <c r="AE171" s="282"/>
      <c r="AF171" s="282"/>
      <c r="AG171" s="282"/>
      <c r="AH171" s="282"/>
      <c r="AI171" s="282"/>
      <c r="AJ171" s="282"/>
      <c r="AK171" s="282"/>
      <c r="AL171" s="282"/>
      <c r="AM171" s="282"/>
      <c r="AN171" s="282"/>
      <c r="AO171" s="282"/>
      <c r="AP171" s="282"/>
      <c r="AQ171" s="282"/>
      <c r="AR171" s="282"/>
      <c r="AS171" s="282"/>
      <c r="AT171" s="282"/>
      <c r="AU171" s="282"/>
      <c r="AV171" s="282"/>
      <c r="AW171" s="282"/>
      <c r="AX171" s="282"/>
      <c r="AY171" s="282"/>
      <c r="AZ171" s="282"/>
      <c r="BA171" s="282"/>
      <c r="BB171" s="282"/>
      <c r="BC171" s="282"/>
      <c r="BD171" s="282"/>
      <c r="BE171" s="282"/>
      <c r="BF171" s="282"/>
      <c r="BG171" s="282"/>
      <c r="BH171" s="282"/>
      <c r="BI171" s="282"/>
      <c r="BJ171" s="282"/>
      <c r="BK171" s="282"/>
      <c r="BL171" s="282"/>
      <c r="BM171" s="282"/>
      <c r="BN171" s="282"/>
      <c r="BO171" s="282"/>
      <c r="BP171" s="282"/>
    </row>
    <row r="172" spans="1:68">
      <c r="A172" s="324"/>
      <c r="B172" s="324"/>
      <c r="C172" s="282"/>
      <c r="D172" s="282"/>
      <c r="E172" s="282"/>
      <c r="F172" s="282"/>
      <c r="G172" s="282"/>
      <c r="H172" s="282"/>
      <c r="I172" s="282"/>
      <c r="J172" s="282"/>
      <c r="K172" s="282"/>
      <c r="L172" s="282"/>
      <c r="M172" s="282"/>
      <c r="N172" s="282"/>
      <c r="O172" s="282"/>
      <c r="P172" s="282"/>
      <c r="Q172" s="282"/>
      <c r="R172" s="282"/>
      <c r="S172" s="282"/>
      <c r="T172" s="282"/>
      <c r="U172" s="282"/>
      <c r="V172" s="282"/>
      <c r="W172" s="282"/>
      <c r="X172" s="282"/>
      <c r="Y172" s="282"/>
      <c r="Z172" s="282"/>
      <c r="AA172" s="282"/>
      <c r="AB172" s="282"/>
      <c r="AC172" s="282"/>
      <c r="AD172" s="282"/>
      <c r="AE172" s="282"/>
      <c r="AF172" s="282"/>
      <c r="AG172" s="282"/>
      <c r="AH172" s="282"/>
      <c r="AI172" s="282"/>
      <c r="AJ172" s="282"/>
      <c r="AK172" s="282"/>
      <c r="AL172" s="282"/>
      <c r="AM172" s="282"/>
      <c r="AN172" s="282"/>
      <c r="AO172" s="282"/>
      <c r="AP172" s="282"/>
      <c r="AQ172" s="282"/>
      <c r="AR172" s="282"/>
      <c r="AS172" s="282"/>
      <c r="AT172" s="282"/>
      <c r="AU172" s="282"/>
      <c r="AV172" s="282"/>
      <c r="AW172" s="282"/>
      <c r="AX172" s="282"/>
      <c r="AY172" s="282"/>
      <c r="AZ172" s="282"/>
      <c r="BA172" s="282"/>
      <c r="BB172" s="282"/>
      <c r="BC172" s="282"/>
      <c r="BD172" s="282"/>
      <c r="BE172" s="282"/>
      <c r="BF172" s="282"/>
      <c r="BG172" s="282"/>
      <c r="BH172" s="282"/>
      <c r="BI172" s="282"/>
      <c r="BJ172" s="282"/>
      <c r="BK172" s="282"/>
      <c r="BL172" s="282"/>
      <c r="BM172" s="282"/>
      <c r="BN172" s="282"/>
      <c r="BO172" s="282"/>
      <c r="BP172" s="282"/>
    </row>
    <row r="173" spans="1:68">
      <c r="A173" s="324"/>
      <c r="B173" s="324"/>
      <c r="C173" s="282"/>
      <c r="D173" s="282"/>
      <c r="E173" s="282"/>
      <c r="F173" s="282"/>
      <c r="G173" s="282"/>
      <c r="H173" s="282"/>
      <c r="I173" s="282"/>
      <c r="J173" s="282"/>
      <c r="K173" s="282"/>
      <c r="L173" s="282"/>
      <c r="M173" s="282"/>
      <c r="N173" s="282"/>
      <c r="O173" s="282"/>
      <c r="P173" s="282"/>
      <c r="Q173" s="282"/>
      <c r="R173" s="282"/>
      <c r="S173" s="282"/>
      <c r="T173" s="282"/>
      <c r="U173" s="282"/>
      <c r="V173" s="282"/>
      <c r="W173" s="282"/>
      <c r="X173" s="282"/>
      <c r="Y173" s="282"/>
      <c r="Z173" s="282"/>
      <c r="AA173" s="282"/>
      <c r="AB173" s="282"/>
      <c r="AC173" s="282"/>
      <c r="AD173" s="282"/>
      <c r="AE173" s="282"/>
      <c r="AF173" s="282"/>
      <c r="AG173" s="282"/>
      <c r="AH173" s="282"/>
      <c r="AI173" s="282"/>
      <c r="AJ173" s="282"/>
      <c r="AK173" s="282"/>
      <c r="AL173" s="282"/>
      <c r="AM173" s="282"/>
      <c r="AN173" s="282"/>
      <c r="AO173" s="282"/>
      <c r="AP173" s="282"/>
      <c r="AQ173" s="282"/>
      <c r="AR173" s="282"/>
      <c r="AS173" s="282"/>
      <c r="AT173" s="282"/>
      <c r="AU173" s="282"/>
      <c r="AV173" s="282"/>
      <c r="AW173" s="282"/>
      <c r="AX173" s="282"/>
      <c r="AY173" s="282"/>
      <c r="AZ173" s="282"/>
      <c r="BA173" s="282"/>
      <c r="BB173" s="282"/>
      <c r="BC173" s="282"/>
      <c r="BD173" s="282"/>
      <c r="BE173" s="282"/>
      <c r="BF173" s="282"/>
      <c r="BG173" s="282"/>
      <c r="BH173" s="282"/>
      <c r="BI173" s="282"/>
      <c r="BJ173" s="282"/>
      <c r="BK173" s="282"/>
      <c r="BL173" s="282"/>
      <c r="BM173" s="282"/>
      <c r="BN173" s="282"/>
      <c r="BO173" s="282"/>
      <c r="BP173" s="282"/>
    </row>
    <row r="174" spans="1:68">
      <c r="A174" s="324"/>
      <c r="B174" s="324"/>
      <c r="C174" s="282"/>
      <c r="D174" s="282"/>
      <c r="E174" s="282"/>
      <c r="F174" s="282"/>
      <c r="G174" s="282"/>
      <c r="H174" s="282"/>
      <c r="I174" s="282"/>
      <c r="J174" s="282"/>
      <c r="K174" s="282"/>
      <c r="L174" s="282"/>
      <c r="M174" s="282"/>
      <c r="N174" s="282"/>
      <c r="O174" s="282"/>
      <c r="P174" s="282"/>
      <c r="Q174" s="282"/>
      <c r="R174" s="282"/>
      <c r="S174" s="282"/>
      <c r="T174" s="282"/>
      <c r="U174" s="282"/>
      <c r="V174" s="282"/>
      <c r="W174" s="282"/>
      <c r="X174" s="282"/>
      <c r="Y174" s="282"/>
      <c r="Z174" s="282"/>
      <c r="AA174" s="282"/>
      <c r="AB174" s="282"/>
      <c r="AC174" s="282"/>
      <c r="AD174" s="282"/>
      <c r="AE174" s="282"/>
      <c r="AF174" s="282"/>
      <c r="AG174" s="282"/>
      <c r="AH174" s="282"/>
      <c r="AI174" s="282"/>
      <c r="AJ174" s="282"/>
      <c r="AK174" s="282"/>
      <c r="AL174" s="282"/>
      <c r="AM174" s="282"/>
      <c r="AN174" s="282"/>
      <c r="AO174" s="282"/>
      <c r="AP174" s="282"/>
      <c r="AQ174" s="282"/>
      <c r="AR174" s="282"/>
      <c r="AS174" s="282"/>
      <c r="AT174" s="282"/>
      <c r="AU174" s="282"/>
      <c r="AV174" s="282"/>
      <c r="AW174" s="282"/>
      <c r="AX174" s="282"/>
      <c r="AY174" s="282"/>
      <c r="AZ174" s="282"/>
      <c r="BA174" s="282"/>
      <c r="BB174" s="282"/>
      <c r="BC174" s="282"/>
      <c r="BD174" s="282"/>
      <c r="BE174" s="282"/>
      <c r="BF174" s="282"/>
      <c r="BG174" s="282"/>
      <c r="BH174" s="282"/>
      <c r="BI174" s="282"/>
      <c r="BJ174" s="282"/>
      <c r="BK174" s="282"/>
      <c r="BL174" s="282"/>
      <c r="BM174" s="282"/>
      <c r="BN174" s="282"/>
      <c r="BO174" s="282"/>
      <c r="BP174" s="282"/>
    </row>
    <row r="175" spans="1:68">
      <c r="A175" s="324"/>
      <c r="B175" s="324"/>
      <c r="C175" s="282"/>
      <c r="D175" s="282"/>
      <c r="E175" s="282"/>
      <c r="F175" s="282"/>
      <c r="G175" s="282"/>
      <c r="H175" s="282"/>
      <c r="I175" s="282"/>
      <c r="J175" s="282"/>
      <c r="K175" s="282"/>
      <c r="L175" s="282"/>
      <c r="M175" s="282"/>
      <c r="N175" s="282"/>
      <c r="O175" s="282"/>
      <c r="P175" s="282"/>
      <c r="Q175" s="282"/>
      <c r="R175" s="282"/>
      <c r="S175" s="282"/>
      <c r="T175" s="282"/>
      <c r="U175" s="282"/>
      <c r="V175" s="282"/>
      <c r="W175" s="282"/>
      <c r="X175" s="282"/>
      <c r="Y175" s="282"/>
      <c r="Z175" s="282"/>
      <c r="AA175" s="282"/>
      <c r="AB175" s="282"/>
      <c r="AC175" s="282"/>
      <c r="AD175" s="282"/>
      <c r="AE175" s="282"/>
      <c r="AF175" s="282"/>
      <c r="AG175" s="282"/>
      <c r="AH175" s="282"/>
      <c r="AI175" s="282"/>
      <c r="AJ175" s="282"/>
      <c r="AK175" s="282"/>
      <c r="AL175" s="282"/>
      <c r="AM175" s="282"/>
      <c r="AN175" s="282"/>
      <c r="AO175" s="282"/>
      <c r="AP175" s="282"/>
      <c r="AQ175" s="282"/>
      <c r="AR175" s="282"/>
      <c r="AS175" s="282"/>
      <c r="AT175" s="282"/>
      <c r="AU175" s="282"/>
      <c r="AV175" s="282"/>
      <c r="AW175" s="282"/>
      <c r="AX175" s="282"/>
      <c r="AY175" s="282"/>
      <c r="AZ175" s="282"/>
      <c r="BA175" s="282"/>
      <c r="BB175" s="282"/>
      <c r="BC175" s="282"/>
      <c r="BD175" s="282"/>
      <c r="BE175" s="282"/>
      <c r="BF175" s="282"/>
      <c r="BG175" s="282"/>
      <c r="BH175" s="282"/>
      <c r="BI175" s="282"/>
      <c r="BJ175" s="282"/>
      <c r="BK175" s="282"/>
      <c r="BL175" s="282"/>
      <c r="BM175" s="282"/>
      <c r="BN175" s="282"/>
      <c r="BO175" s="282"/>
      <c r="BP175" s="282"/>
    </row>
    <row r="176" spans="1:68">
      <c r="A176" s="324"/>
      <c r="B176" s="324"/>
      <c r="C176" s="282"/>
      <c r="D176" s="282"/>
      <c r="E176" s="282"/>
      <c r="F176" s="282"/>
      <c r="G176" s="282"/>
      <c r="H176" s="282"/>
      <c r="I176" s="282"/>
      <c r="J176" s="282"/>
      <c r="K176" s="282"/>
      <c r="L176" s="282"/>
      <c r="M176" s="282"/>
      <c r="N176" s="282"/>
      <c r="O176" s="282"/>
      <c r="P176" s="282"/>
      <c r="Q176" s="282"/>
      <c r="R176" s="282"/>
      <c r="S176" s="282"/>
      <c r="T176" s="282"/>
      <c r="U176" s="282"/>
      <c r="V176" s="282"/>
      <c r="W176" s="282"/>
      <c r="X176" s="282"/>
      <c r="Y176" s="282"/>
      <c r="Z176" s="282"/>
      <c r="AA176" s="282"/>
      <c r="AB176" s="282"/>
      <c r="AC176" s="282"/>
      <c r="AD176" s="282"/>
      <c r="AE176" s="282"/>
      <c r="AF176" s="282"/>
      <c r="AG176" s="282"/>
      <c r="AH176" s="282"/>
      <c r="AI176" s="282"/>
      <c r="AJ176" s="282"/>
      <c r="AK176" s="282"/>
      <c r="AL176" s="282"/>
      <c r="AM176" s="282"/>
      <c r="AN176" s="282"/>
      <c r="AO176" s="282"/>
      <c r="AP176" s="282"/>
      <c r="AQ176" s="282"/>
      <c r="AR176" s="282"/>
      <c r="AS176" s="282"/>
      <c r="AT176" s="282"/>
      <c r="AU176" s="282"/>
      <c r="AV176" s="282"/>
      <c r="AW176" s="282"/>
      <c r="AX176" s="282"/>
      <c r="AY176" s="282"/>
      <c r="AZ176" s="282"/>
      <c r="BA176" s="282"/>
      <c r="BB176" s="282"/>
      <c r="BC176" s="282"/>
      <c r="BD176" s="282"/>
      <c r="BE176" s="282"/>
      <c r="BF176" s="282"/>
      <c r="BG176" s="282"/>
      <c r="BH176" s="282"/>
      <c r="BI176" s="282"/>
      <c r="BJ176" s="282"/>
      <c r="BK176" s="282"/>
      <c r="BL176" s="282"/>
      <c r="BM176" s="282"/>
      <c r="BN176" s="282"/>
      <c r="BO176" s="282"/>
      <c r="BP176" s="282"/>
    </row>
    <row r="177" spans="1:68">
      <c r="A177" s="324"/>
      <c r="B177" s="324"/>
      <c r="C177" s="282"/>
      <c r="D177" s="282"/>
      <c r="E177" s="282"/>
      <c r="F177" s="282"/>
      <c r="G177" s="282"/>
      <c r="H177" s="282"/>
      <c r="I177" s="282"/>
      <c r="J177" s="282"/>
      <c r="K177" s="282"/>
      <c r="L177" s="282"/>
      <c r="M177" s="282"/>
      <c r="N177" s="282"/>
      <c r="O177" s="282"/>
      <c r="P177" s="282"/>
      <c r="Q177" s="282"/>
      <c r="R177" s="282"/>
      <c r="S177" s="282"/>
      <c r="T177" s="282"/>
      <c r="U177" s="282"/>
      <c r="V177" s="282"/>
      <c r="W177" s="282"/>
      <c r="X177" s="282"/>
      <c r="Y177" s="282"/>
      <c r="Z177" s="282"/>
      <c r="AA177" s="282"/>
      <c r="AB177" s="282"/>
      <c r="AC177" s="282"/>
      <c r="AD177" s="282"/>
      <c r="AE177" s="282"/>
      <c r="AF177" s="282"/>
      <c r="AG177" s="282"/>
      <c r="AH177" s="282"/>
      <c r="AI177" s="282"/>
      <c r="AJ177" s="282"/>
      <c r="AK177" s="282"/>
      <c r="AL177" s="282"/>
      <c r="AM177" s="282"/>
      <c r="AN177" s="282"/>
      <c r="AO177" s="282"/>
      <c r="AP177" s="282"/>
      <c r="AQ177" s="282"/>
      <c r="AR177" s="282"/>
      <c r="AS177" s="282"/>
      <c r="AT177" s="282"/>
      <c r="AU177" s="282"/>
      <c r="AV177" s="282"/>
      <c r="AW177" s="282"/>
      <c r="AX177" s="282"/>
      <c r="AY177" s="282"/>
      <c r="AZ177" s="282"/>
      <c r="BA177" s="282"/>
      <c r="BB177" s="282"/>
      <c r="BC177" s="282"/>
      <c r="BD177" s="282"/>
      <c r="BE177" s="282"/>
      <c r="BF177" s="282"/>
      <c r="BG177" s="282"/>
      <c r="BH177" s="282"/>
      <c r="BI177" s="282"/>
      <c r="BJ177" s="282"/>
      <c r="BK177" s="282"/>
      <c r="BL177" s="282"/>
      <c r="BM177" s="282"/>
      <c r="BN177" s="282"/>
      <c r="BO177" s="282"/>
      <c r="BP177" s="282"/>
    </row>
    <row r="178" spans="1:68">
      <c r="A178" s="324"/>
      <c r="B178" s="324"/>
      <c r="C178" s="282"/>
      <c r="D178" s="282"/>
      <c r="E178" s="282"/>
      <c r="F178" s="282"/>
      <c r="G178" s="282"/>
      <c r="H178" s="282"/>
      <c r="I178" s="282"/>
      <c r="J178" s="282"/>
      <c r="K178" s="282"/>
      <c r="L178" s="282"/>
      <c r="M178" s="282"/>
      <c r="N178" s="282"/>
      <c r="O178" s="282"/>
      <c r="P178" s="282"/>
      <c r="Q178" s="282"/>
      <c r="R178" s="282"/>
      <c r="S178" s="282"/>
      <c r="T178" s="282"/>
      <c r="U178" s="282"/>
      <c r="V178" s="282"/>
      <c r="W178" s="282"/>
      <c r="X178" s="282"/>
      <c r="Y178" s="282"/>
      <c r="Z178" s="282"/>
      <c r="AA178" s="282"/>
      <c r="AB178" s="282"/>
      <c r="AC178" s="282"/>
      <c r="AD178" s="282"/>
      <c r="AE178" s="282"/>
      <c r="AF178" s="282"/>
      <c r="AG178" s="282"/>
      <c r="AH178" s="282"/>
      <c r="AI178" s="282"/>
      <c r="AJ178" s="282"/>
      <c r="AK178" s="282"/>
      <c r="AL178" s="282"/>
      <c r="AM178" s="282"/>
      <c r="AN178" s="282"/>
      <c r="AO178" s="282"/>
      <c r="AP178" s="282"/>
      <c r="AQ178" s="282"/>
      <c r="AR178" s="282"/>
      <c r="AS178" s="282"/>
      <c r="AT178" s="282"/>
      <c r="AU178" s="282"/>
      <c r="AV178" s="282"/>
      <c r="AW178" s="282"/>
      <c r="AX178" s="282"/>
      <c r="AY178" s="282"/>
      <c r="AZ178" s="282"/>
      <c r="BA178" s="282"/>
      <c r="BB178" s="282"/>
      <c r="BC178" s="282"/>
      <c r="BD178" s="282"/>
      <c r="BE178" s="282"/>
      <c r="BF178" s="282"/>
      <c r="BG178" s="282"/>
      <c r="BH178" s="282"/>
      <c r="BI178" s="282"/>
      <c r="BJ178" s="282"/>
      <c r="BK178" s="282"/>
      <c r="BL178" s="282"/>
      <c r="BM178" s="282"/>
      <c r="BN178" s="282"/>
      <c r="BO178" s="282"/>
      <c r="BP178" s="282"/>
    </row>
    <row r="179" spans="1:68">
      <c r="A179" s="324"/>
      <c r="B179" s="324"/>
      <c r="C179" s="282"/>
      <c r="D179" s="282"/>
      <c r="E179" s="282"/>
      <c r="F179" s="282"/>
      <c r="G179" s="282"/>
      <c r="H179" s="282"/>
      <c r="I179" s="282"/>
      <c r="J179" s="282"/>
      <c r="K179" s="282"/>
      <c r="L179" s="282"/>
      <c r="M179" s="282"/>
      <c r="N179" s="282"/>
      <c r="O179" s="282"/>
      <c r="P179" s="282"/>
      <c r="Q179" s="282"/>
      <c r="R179" s="282"/>
      <c r="S179" s="282"/>
      <c r="T179" s="282"/>
      <c r="U179" s="282"/>
      <c r="V179" s="282"/>
      <c r="W179" s="282"/>
      <c r="X179" s="282"/>
      <c r="Y179" s="282"/>
      <c r="Z179" s="282"/>
      <c r="AA179" s="282"/>
      <c r="AB179" s="282"/>
      <c r="AC179" s="282"/>
      <c r="AD179" s="282"/>
      <c r="AE179" s="282"/>
      <c r="AF179" s="282"/>
      <c r="AG179" s="282"/>
      <c r="AH179" s="282"/>
      <c r="AI179" s="282"/>
      <c r="AJ179" s="282"/>
      <c r="AK179" s="282"/>
      <c r="AL179" s="282"/>
      <c r="AM179" s="282"/>
      <c r="AN179" s="282"/>
      <c r="AO179" s="282"/>
      <c r="AP179" s="282"/>
      <c r="AQ179" s="282"/>
      <c r="AR179" s="282"/>
      <c r="AS179" s="282"/>
      <c r="AT179" s="282"/>
      <c r="AU179" s="282"/>
      <c r="AV179" s="282"/>
      <c r="AW179" s="282"/>
      <c r="AX179" s="282"/>
      <c r="AY179" s="282"/>
      <c r="AZ179" s="282"/>
      <c r="BA179" s="282"/>
      <c r="BB179" s="282"/>
      <c r="BC179" s="282"/>
      <c r="BD179" s="282"/>
      <c r="BE179" s="282"/>
      <c r="BF179" s="282"/>
      <c r="BG179" s="282"/>
      <c r="BH179" s="282"/>
      <c r="BI179" s="282"/>
      <c r="BJ179" s="282"/>
      <c r="BK179" s="282"/>
      <c r="BL179" s="282"/>
      <c r="BM179" s="282"/>
      <c r="BN179" s="282"/>
      <c r="BO179" s="282"/>
      <c r="BP179" s="282"/>
    </row>
    <row r="180" spans="1:68">
      <c r="A180" s="324"/>
      <c r="B180" s="324"/>
      <c r="C180" s="282"/>
      <c r="D180" s="282"/>
      <c r="E180" s="282"/>
      <c r="F180" s="282"/>
      <c r="G180" s="282"/>
      <c r="H180" s="282"/>
      <c r="I180" s="282"/>
      <c r="J180" s="282"/>
      <c r="K180" s="282"/>
      <c r="L180" s="282"/>
      <c r="M180" s="282"/>
      <c r="N180" s="282"/>
      <c r="O180" s="282"/>
      <c r="P180" s="282"/>
      <c r="Q180" s="282"/>
      <c r="R180" s="282"/>
      <c r="S180" s="282"/>
      <c r="T180" s="282"/>
      <c r="U180" s="282"/>
      <c r="V180" s="282"/>
      <c r="W180" s="282"/>
      <c r="X180" s="282"/>
      <c r="Y180" s="282"/>
      <c r="Z180" s="282"/>
      <c r="AA180" s="282"/>
      <c r="AB180" s="282"/>
      <c r="AC180" s="282"/>
      <c r="AD180" s="282"/>
      <c r="AE180" s="282"/>
      <c r="AF180" s="282"/>
      <c r="AG180" s="282"/>
      <c r="AH180" s="282"/>
      <c r="AI180" s="282"/>
      <c r="AJ180" s="282"/>
      <c r="AK180" s="282"/>
      <c r="AL180" s="282"/>
      <c r="AM180" s="282"/>
      <c r="AN180" s="282"/>
      <c r="AO180" s="282"/>
      <c r="AP180" s="282"/>
      <c r="AQ180" s="282"/>
      <c r="AR180" s="282"/>
      <c r="AS180" s="282"/>
      <c r="AT180" s="282"/>
      <c r="AU180" s="282"/>
      <c r="AV180" s="282"/>
      <c r="AW180" s="282"/>
      <c r="AX180" s="282"/>
      <c r="AY180" s="282"/>
      <c r="AZ180" s="282"/>
      <c r="BA180" s="282"/>
      <c r="BB180" s="282"/>
      <c r="BC180" s="282"/>
      <c r="BD180" s="282"/>
      <c r="BE180" s="282"/>
      <c r="BF180" s="282"/>
      <c r="BG180" s="282"/>
      <c r="BH180" s="282"/>
      <c r="BI180" s="282"/>
      <c r="BJ180" s="282"/>
      <c r="BK180" s="282"/>
      <c r="BL180" s="282"/>
      <c r="BM180" s="282"/>
      <c r="BN180" s="282"/>
      <c r="BO180" s="282"/>
      <c r="BP180" s="282"/>
    </row>
    <row r="181" spans="1:68">
      <c r="A181" s="324"/>
      <c r="B181" s="324"/>
      <c r="C181" s="282"/>
      <c r="D181" s="282"/>
      <c r="E181" s="282"/>
      <c r="F181" s="282"/>
      <c r="G181" s="282"/>
      <c r="H181" s="282"/>
      <c r="I181" s="282"/>
      <c r="J181" s="282"/>
      <c r="K181" s="282"/>
      <c r="L181" s="282"/>
      <c r="M181" s="282"/>
      <c r="N181" s="282"/>
      <c r="O181" s="282"/>
      <c r="P181" s="282"/>
      <c r="Q181" s="282"/>
      <c r="R181" s="282"/>
      <c r="S181" s="282"/>
      <c r="T181" s="282"/>
      <c r="U181" s="282"/>
      <c r="V181" s="282"/>
      <c r="W181" s="282"/>
      <c r="X181" s="282"/>
      <c r="Y181" s="282"/>
      <c r="Z181" s="282"/>
      <c r="AA181" s="282"/>
      <c r="AB181" s="282"/>
      <c r="AC181" s="282"/>
      <c r="AD181" s="282"/>
      <c r="AE181" s="282"/>
      <c r="AF181" s="282"/>
      <c r="AG181" s="282"/>
      <c r="AH181" s="282"/>
      <c r="AI181" s="282"/>
      <c r="AJ181" s="282"/>
      <c r="AK181" s="282"/>
      <c r="AL181" s="282"/>
      <c r="AM181" s="282"/>
      <c r="AN181" s="282"/>
      <c r="AO181" s="282"/>
      <c r="AP181" s="282"/>
      <c r="AQ181" s="282"/>
      <c r="AR181" s="282"/>
      <c r="AS181" s="282"/>
      <c r="AT181" s="282"/>
      <c r="AU181" s="282"/>
      <c r="AV181" s="282"/>
      <c r="AW181" s="282"/>
      <c r="AX181" s="282"/>
      <c r="AY181" s="282"/>
      <c r="AZ181" s="282"/>
      <c r="BA181" s="282"/>
      <c r="BB181" s="282"/>
      <c r="BC181" s="282"/>
      <c r="BD181" s="282"/>
      <c r="BE181" s="282"/>
      <c r="BF181" s="282"/>
      <c r="BG181" s="282"/>
      <c r="BH181" s="282"/>
      <c r="BI181" s="282"/>
      <c r="BJ181" s="282"/>
      <c r="BK181" s="282"/>
      <c r="BL181" s="282"/>
      <c r="BM181" s="282"/>
      <c r="BN181" s="282"/>
      <c r="BO181" s="282"/>
      <c r="BP181" s="282"/>
    </row>
    <row r="182" spans="1:68">
      <c r="A182" s="324"/>
      <c r="B182" s="324"/>
      <c r="C182" s="282"/>
      <c r="D182" s="282"/>
      <c r="E182" s="282"/>
      <c r="F182" s="282"/>
      <c r="G182" s="282"/>
      <c r="H182" s="282"/>
      <c r="I182" s="282"/>
      <c r="J182" s="282"/>
      <c r="K182" s="282"/>
      <c r="L182" s="282"/>
      <c r="M182" s="282"/>
      <c r="N182" s="282"/>
      <c r="O182" s="282"/>
      <c r="P182" s="282"/>
      <c r="Q182" s="282"/>
      <c r="R182" s="282"/>
      <c r="S182" s="282"/>
      <c r="T182" s="282"/>
      <c r="U182" s="282"/>
      <c r="V182" s="282"/>
      <c r="W182" s="282"/>
      <c r="X182" s="282"/>
      <c r="Y182" s="282"/>
      <c r="Z182" s="282"/>
      <c r="AA182" s="282"/>
      <c r="AB182" s="282"/>
      <c r="AC182" s="282"/>
      <c r="AD182" s="282"/>
      <c r="AE182" s="282"/>
      <c r="AF182" s="282"/>
      <c r="AG182" s="282"/>
      <c r="AH182" s="282"/>
      <c r="AI182" s="282"/>
      <c r="AJ182" s="282"/>
      <c r="AK182" s="282"/>
      <c r="AL182" s="282"/>
      <c r="AM182" s="282"/>
      <c r="AN182" s="282"/>
      <c r="AO182" s="282"/>
      <c r="AP182" s="282"/>
      <c r="AQ182" s="282"/>
      <c r="AR182" s="282"/>
      <c r="AS182" s="282"/>
      <c r="AT182" s="282"/>
      <c r="AU182" s="282"/>
      <c r="AV182" s="282"/>
      <c r="AW182" s="282"/>
      <c r="AX182" s="282"/>
      <c r="AY182" s="282"/>
      <c r="AZ182" s="282"/>
      <c r="BA182" s="282"/>
      <c r="BB182" s="282"/>
      <c r="BC182" s="282"/>
      <c r="BD182" s="282"/>
      <c r="BE182" s="282"/>
      <c r="BF182" s="282"/>
      <c r="BG182" s="282"/>
      <c r="BH182" s="282"/>
      <c r="BI182" s="282"/>
      <c r="BJ182" s="282"/>
      <c r="BK182" s="282"/>
      <c r="BL182" s="282"/>
      <c r="BM182" s="282"/>
      <c r="BN182" s="282"/>
      <c r="BO182" s="282"/>
      <c r="BP182" s="282"/>
    </row>
    <row r="183" spans="1:68">
      <c r="A183" s="324"/>
      <c r="B183" s="324"/>
      <c r="C183" s="282"/>
      <c r="D183" s="282"/>
      <c r="E183" s="282"/>
      <c r="F183" s="282"/>
      <c r="G183" s="282"/>
      <c r="H183" s="282"/>
      <c r="I183" s="282"/>
      <c r="J183" s="282"/>
      <c r="K183" s="282"/>
      <c r="L183" s="282"/>
      <c r="M183" s="282"/>
      <c r="N183" s="282"/>
      <c r="O183" s="282"/>
      <c r="P183" s="282"/>
      <c r="Q183" s="282"/>
      <c r="R183" s="282"/>
      <c r="S183" s="282"/>
      <c r="T183" s="282"/>
      <c r="U183" s="282"/>
      <c r="V183" s="282"/>
      <c r="W183" s="282"/>
      <c r="X183" s="282"/>
      <c r="Y183" s="282"/>
      <c r="Z183" s="282"/>
      <c r="AA183" s="282"/>
      <c r="AB183" s="282"/>
      <c r="AC183" s="282"/>
      <c r="AD183" s="282"/>
      <c r="AE183" s="282"/>
      <c r="AF183" s="282"/>
      <c r="AG183" s="282"/>
      <c r="AH183" s="282"/>
      <c r="AI183" s="282"/>
      <c r="AJ183" s="282"/>
      <c r="AK183" s="282"/>
      <c r="AL183" s="282"/>
      <c r="AM183" s="282"/>
      <c r="AN183" s="282"/>
      <c r="AO183" s="282"/>
      <c r="AP183" s="282"/>
      <c r="AQ183" s="282"/>
      <c r="AR183" s="282"/>
      <c r="AS183" s="282"/>
      <c r="AT183" s="282"/>
      <c r="AU183" s="282"/>
      <c r="AV183" s="282"/>
      <c r="AW183" s="282"/>
      <c r="AX183" s="282"/>
      <c r="AY183" s="282"/>
      <c r="AZ183" s="282"/>
      <c r="BA183" s="282"/>
      <c r="BB183" s="282"/>
      <c r="BC183" s="282"/>
      <c r="BD183" s="282"/>
      <c r="BE183" s="282"/>
      <c r="BF183" s="282"/>
      <c r="BG183" s="282"/>
      <c r="BH183" s="282"/>
      <c r="BI183" s="282"/>
      <c r="BJ183" s="282"/>
      <c r="BK183" s="282"/>
      <c r="BL183" s="282"/>
      <c r="BM183" s="282"/>
      <c r="BN183" s="282"/>
      <c r="BO183" s="282"/>
      <c r="BP183" s="282"/>
    </row>
    <row r="184" spans="1:68">
      <c r="A184" s="324"/>
      <c r="B184" s="324"/>
      <c r="C184" s="282"/>
      <c r="D184" s="282"/>
      <c r="E184" s="282"/>
      <c r="F184" s="282"/>
      <c r="G184" s="282"/>
      <c r="H184" s="282"/>
      <c r="I184" s="282"/>
      <c r="J184" s="282"/>
      <c r="K184" s="282"/>
      <c r="L184" s="282"/>
      <c r="M184" s="282"/>
      <c r="N184" s="282"/>
      <c r="O184" s="282"/>
      <c r="P184" s="282"/>
      <c r="Q184" s="282"/>
      <c r="R184" s="282"/>
      <c r="S184" s="282"/>
      <c r="T184" s="282"/>
      <c r="U184" s="282"/>
      <c r="V184" s="282"/>
      <c r="W184" s="282"/>
      <c r="X184" s="282"/>
      <c r="Y184" s="282"/>
      <c r="Z184" s="282"/>
      <c r="AA184" s="282"/>
      <c r="AB184" s="282"/>
      <c r="AC184" s="282"/>
      <c r="AD184" s="282"/>
      <c r="AE184" s="282"/>
      <c r="AF184" s="282"/>
      <c r="AG184" s="282"/>
      <c r="AH184" s="282"/>
      <c r="AI184" s="282"/>
      <c r="AJ184" s="282"/>
      <c r="AK184" s="282"/>
      <c r="AL184" s="282"/>
      <c r="AM184" s="282"/>
      <c r="AN184" s="282"/>
      <c r="AO184" s="282"/>
      <c r="AP184" s="282"/>
      <c r="AQ184" s="282"/>
      <c r="AR184" s="282"/>
      <c r="AS184" s="282"/>
      <c r="AT184" s="282"/>
      <c r="AU184" s="282"/>
      <c r="AV184" s="282"/>
      <c r="AW184" s="282"/>
      <c r="AX184" s="282"/>
      <c r="AY184" s="282"/>
      <c r="AZ184" s="282"/>
      <c r="BA184" s="282"/>
      <c r="BB184" s="282"/>
      <c r="BC184" s="282"/>
      <c r="BD184" s="282"/>
      <c r="BE184" s="282"/>
      <c r="BF184" s="282"/>
      <c r="BG184" s="282"/>
      <c r="BH184" s="282"/>
      <c r="BI184" s="282"/>
      <c r="BJ184" s="282"/>
      <c r="BK184" s="282"/>
      <c r="BL184" s="282"/>
      <c r="BM184" s="282"/>
      <c r="BN184" s="282"/>
      <c r="BO184" s="282"/>
      <c r="BP184" s="282"/>
    </row>
    <row r="185" spans="1:68">
      <c r="A185" s="324"/>
      <c r="B185" s="324"/>
      <c r="C185" s="282"/>
      <c r="D185" s="282"/>
      <c r="E185" s="282"/>
      <c r="F185" s="282"/>
      <c r="G185" s="282"/>
      <c r="H185" s="282"/>
      <c r="I185" s="282"/>
      <c r="J185" s="282"/>
      <c r="K185" s="282"/>
      <c r="L185" s="282"/>
      <c r="M185" s="282"/>
      <c r="N185" s="282"/>
      <c r="O185" s="282"/>
      <c r="P185" s="282"/>
      <c r="Q185" s="282"/>
      <c r="R185" s="282"/>
      <c r="S185" s="282"/>
      <c r="T185" s="282"/>
      <c r="U185" s="282"/>
      <c r="V185" s="282"/>
      <c r="W185" s="282"/>
      <c r="X185" s="282"/>
      <c r="Y185" s="282"/>
      <c r="Z185" s="282"/>
      <c r="AA185" s="282"/>
      <c r="AB185" s="282"/>
      <c r="AC185" s="282"/>
      <c r="AD185" s="282"/>
      <c r="AE185" s="282"/>
      <c r="AF185" s="282"/>
      <c r="AG185" s="282"/>
      <c r="AH185" s="282"/>
      <c r="AI185" s="282"/>
      <c r="AJ185" s="282"/>
      <c r="AK185" s="282"/>
      <c r="AL185" s="282"/>
      <c r="AM185" s="282"/>
      <c r="AN185" s="282"/>
      <c r="AO185" s="282"/>
      <c r="AP185" s="282"/>
      <c r="AQ185" s="282"/>
      <c r="AR185" s="282"/>
      <c r="AS185" s="282"/>
      <c r="AT185" s="282"/>
      <c r="AU185" s="282"/>
      <c r="AV185" s="282"/>
      <c r="AW185" s="282"/>
      <c r="AX185" s="282"/>
      <c r="AY185" s="282"/>
      <c r="AZ185" s="282"/>
      <c r="BA185" s="282"/>
      <c r="BB185" s="282"/>
      <c r="BC185" s="282"/>
      <c r="BD185" s="282"/>
      <c r="BE185" s="282"/>
      <c r="BF185" s="282"/>
      <c r="BG185" s="282"/>
      <c r="BH185" s="282"/>
      <c r="BI185" s="282"/>
      <c r="BJ185" s="282"/>
      <c r="BK185" s="282"/>
      <c r="BL185" s="282"/>
      <c r="BM185" s="282"/>
      <c r="BN185" s="282"/>
      <c r="BO185" s="282"/>
      <c r="BP185" s="282"/>
    </row>
    <row r="186" spans="1:68">
      <c r="A186" s="324"/>
      <c r="B186" s="324"/>
      <c r="C186" s="282"/>
      <c r="D186" s="282"/>
      <c r="E186" s="282"/>
      <c r="F186" s="282"/>
      <c r="G186" s="282"/>
      <c r="H186" s="282"/>
      <c r="I186" s="282"/>
      <c r="J186" s="282"/>
      <c r="K186" s="282"/>
      <c r="L186" s="282"/>
      <c r="M186" s="282"/>
      <c r="N186" s="282"/>
      <c r="O186" s="282"/>
      <c r="P186" s="282"/>
      <c r="Q186" s="282"/>
      <c r="R186" s="282"/>
      <c r="S186" s="282"/>
      <c r="T186" s="282"/>
      <c r="U186" s="282"/>
      <c r="V186" s="282"/>
      <c r="W186" s="282"/>
      <c r="X186" s="282"/>
      <c r="Y186" s="282"/>
      <c r="Z186" s="282"/>
      <c r="AA186" s="282"/>
      <c r="AB186" s="282"/>
      <c r="AC186" s="282"/>
      <c r="AD186" s="282"/>
      <c r="AE186" s="282"/>
      <c r="AF186" s="282"/>
      <c r="AG186" s="282"/>
      <c r="AH186" s="282"/>
      <c r="AI186" s="282"/>
      <c r="AJ186" s="282"/>
      <c r="AK186" s="282"/>
      <c r="AL186" s="282"/>
      <c r="AM186" s="282"/>
      <c r="AN186" s="282"/>
      <c r="AO186" s="282"/>
      <c r="AP186" s="282"/>
      <c r="AQ186" s="282"/>
      <c r="AR186" s="282"/>
      <c r="AS186" s="282"/>
      <c r="AT186" s="282"/>
      <c r="AU186" s="282"/>
      <c r="AV186" s="282"/>
      <c r="AW186" s="282"/>
      <c r="AX186" s="282"/>
      <c r="AY186" s="282"/>
      <c r="AZ186" s="282"/>
      <c r="BA186" s="282"/>
      <c r="BB186" s="282"/>
      <c r="BC186" s="282"/>
      <c r="BD186" s="282"/>
      <c r="BE186" s="282"/>
      <c r="BF186" s="282"/>
      <c r="BG186" s="282"/>
      <c r="BH186" s="282"/>
      <c r="BI186" s="282"/>
      <c r="BJ186" s="282"/>
      <c r="BK186" s="282"/>
      <c r="BL186" s="282"/>
      <c r="BM186" s="282"/>
      <c r="BN186" s="282"/>
      <c r="BO186" s="282"/>
      <c r="BP186" s="282"/>
    </row>
    <row r="187" spans="1:68">
      <c r="A187" s="324"/>
      <c r="B187" s="324"/>
      <c r="C187" s="282"/>
      <c r="D187" s="282"/>
      <c r="E187" s="282"/>
      <c r="F187" s="282"/>
      <c r="G187" s="282"/>
      <c r="H187" s="282"/>
      <c r="I187" s="282"/>
      <c r="J187" s="282"/>
      <c r="K187" s="282"/>
      <c r="L187" s="282"/>
      <c r="M187" s="282"/>
      <c r="N187" s="282"/>
      <c r="O187" s="282"/>
      <c r="P187" s="282"/>
      <c r="Q187" s="282"/>
      <c r="R187" s="282"/>
      <c r="S187" s="282"/>
      <c r="T187" s="282"/>
      <c r="U187" s="282"/>
      <c r="V187" s="282"/>
      <c r="W187" s="282"/>
      <c r="X187" s="282"/>
      <c r="Y187" s="282"/>
      <c r="Z187" s="282"/>
      <c r="AA187" s="282"/>
      <c r="AB187" s="282"/>
      <c r="AC187" s="282"/>
      <c r="AD187" s="282"/>
      <c r="AE187" s="282"/>
      <c r="AF187" s="282"/>
      <c r="AG187" s="282"/>
      <c r="AH187" s="282"/>
      <c r="AI187" s="282"/>
      <c r="AJ187" s="282"/>
      <c r="AK187" s="282"/>
      <c r="AL187" s="282"/>
      <c r="AM187" s="282"/>
      <c r="AN187" s="282"/>
      <c r="AO187" s="282"/>
      <c r="AP187" s="282"/>
      <c r="AQ187" s="282"/>
      <c r="AR187" s="282"/>
      <c r="AS187" s="282"/>
      <c r="AT187" s="282"/>
      <c r="AU187" s="282"/>
      <c r="AV187" s="282"/>
      <c r="AW187" s="282"/>
      <c r="AX187" s="282"/>
      <c r="AY187" s="282"/>
      <c r="AZ187" s="282"/>
      <c r="BA187" s="282"/>
      <c r="BB187" s="282"/>
      <c r="BC187" s="282"/>
      <c r="BD187" s="282"/>
      <c r="BE187" s="282"/>
      <c r="BF187" s="282"/>
      <c r="BG187" s="282"/>
      <c r="BH187" s="282"/>
      <c r="BI187" s="282"/>
      <c r="BJ187" s="282"/>
      <c r="BK187" s="282"/>
      <c r="BL187" s="282"/>
      <c r="BM187" s="282"/>
      <c r="BN187" s="282"/>
      <c r="BO187" s="282"/>
      <c r="BP187" s="282"/>
    </row>
    <row r="188" spans="1:68">
      <c r="A188" s="324"/>
      <c r="B188" s="324"/>
      <c r="C188" s="282"/>
      <c r="D188" s="282"/>
      <c r="E188" s="282"/>
      <c r="F188" s="282"/>
      <c r="G188" s="282"/>
      <c r="H188" s="282"/>
      <c r="I188" s="282"/>
      <c r="J188" s="282"/>
      <c r="K188" s="282"/>
      <c r="L188" s="282"/>
      <c r="M188" s="282"/>
      <c r="N188" s="282"/>
      <c r="O188" s="282"/>
      <c r="P188" s="282"/>
      <c r="Q188" s="282"/>
      <c r="R188" s="282"/>
      <c r="S188" s="282"/>
      <c r="T188" s="282"/>
      <c r="U188" s="282"/>
      <c r="V188" s="282"/>
      <c r="W188" s="282"/>
      <c r="X188" s="282"/>
      <c r="Y188" s="282"/>
      <c r="Z188" s="282"/>
      <c r="AA188" s="282"/>
      <c r="AB188" s="282"/>
      <c r="AC188" s="282"/>
      <c r="AD188" s="282"/>
      <c r="AE188" s="282"/>
      <c r="AF188" s="282"/>
      <c r="AG188" s="282"/>
      <c r="AH188" s="282"/>
      <c r="AI188" s="282"/>
      <c r="AJ188" s="282"/>
      <c r="AK188" s="282"/>
      <c r="AL188" s="282"/>
      <c r="AM188" s="282"/>
      <c r="AN188" s="282"/>
      <c r="AO188" s="282"/>
      <c r="AP188" s="282"/>
      <c r="AQ188" s="282"/>
      <c r="AR188" s="282"/>
      <c r="AS188" s="282"/>
      <c r="AT188" s="282"/>
      <c r="AU188" s="282"/>
      <c r="AV188" s="282"/>
      <c r="AW188" s="282"/>
      <c r="AX188" s="282"/>
      <c r="AY188" s="282"/>
      <c r="AZ188" s="282"/>
      <c r="BA188" s="282"/>
      <c r="BB188" s="282"/>
      <c r="BC188" s="282"/>
      <c r="BD188" s="282"/>
      <c r="BE188" s="282"/>
      <c r="BF188" s="282"/>
      <c r="BG188" s="282"/>
      <c r="BH188" s="282"/>
      <c r="BI188" s="282"/>
      <c r="BJ188" s="282"/>
      <c r="BK188" s="282"/>
      <c r="BL188" s="282"/>
      <c r="BM188" s="282"/>
      <c r="BN188" s="282"/>
      <c r="BO188" s="282"/>
      <c r="BP188" s="282"/>
    </row>
    <row r="189" spans="1:68">
      <c r="A189" s="324"/>
      <c r="B189" s="324"/>
      <c r="C189" s="282"/>
      <c r="D189" s="282"/>
      <c r="E189" s="282"/>
      <c r="F189" s="282"/>
      <c r="G189" s="282"/>
      <c r="H189" s="282"/>
      <c r="I189" s="282"/>
      <c r="J189" s="282"/>
      <c r="K189" s="282"/>
      <c r="L189" s="282"/>
      <c r="M189" s="282"/>
      <c r="N189" s="282"/>
      <c r="O189" s="282"/>
      <c r="P189" s="282"/>
      <c r="Q189" s="282"/>
      <c r="R189" s="282"/>
      <c r="S189" s="282"/>
      <c r="T189" s="282"/>
      <c r="U189" s="282"/>
      <c r="V189" s="282"/>
      <c r="W189" s="282"/>
      <c r="X189" s="282"/>
      <c r="Y189" s="282"/>
      <c r="Z189" s="282"/>
      <c r="AA189" s="282"/>
      <c r="AB189" s="282"/>
      <c r="AC189" s="282"/>
      <c r="AD189" s="282"/>
      <c r="AE189" s="282"/>
      <c r="AF189" s="282"/>
      <c r="AG189" s="282"/>
      <c r="AH189" s="282"/>
      <c r="AI189" s="282"/>
      <c r="AJ189" s="282"/>
      <c r="AK189" s="282"/>
      <c r="AL189" s="282"/>
      <c r="AM189" s="282"/>
      <c r="AN189" s="282"/>
      <c r="AO189" s="282"/>
      <c r="AP189" s="282"/>
      <c r="AQ189" s="282"/>
      <c r="AR189" s="282"/>
      <c r="AS189" s="282"/>
      <c r="AT189" s="282"/>
      <c r="AU189" s="282"/>
      <c r="AV189" s="282"/>
      <c r="AW189" s="282"/>
      <c r="AX189" s="282"/>
      <c r="AY189" s="282"/>
      <c r="AZ189" s="282"/>
      <c r="BA189" s="282"/>
      <c r="BB189" s="282"/>
      <c r="BC189" s="282"/>
      <c r="BD189" s="282"/>
      <c r="BE189" s="282"/>
      <c r="BF189" s="282"/>
      <c r="BG189" s="282"/>
      <c r="BH189" s="282"/>
      <c r="BI189" s="282"/>
      <c r="BJ189" s="282"/>
      <c r="BK189" s="282"/>
      <c r="BL189" s="282"/>
      <c r="BM189" s="282"/>
      <c r="BN189" s="282"/>
      <c r="BO189" s="282"/>
      <c r="BP189" s="282"/>
    </row>
    <row r="190" spans="1:68">
      <c r="A190" s="324"/>
      <c r="B190" s="324"/>
      <c r="C190" s="282"/>
      <c r="D190" s="282"/>
      <c r="E190" s="282"/>
      <c r="F190" s="282"/>
      <c r="G190" s="282"/>
      <c r="H190" s="282"/>
      <c r="I190" s="282"/>
      <c r="J190" s="282"/>
      <c r="K190" s="282"/>
      <c r="L190" s="282"/>
      <c r="M190" s="282"/>
      <c r="N190" s="282"/>
      <c r="O190" s="282"/>
      <c r="P190" s="282"/>
      <c r="Q190" s="282"/>
      <c r="R190" s="282"/>
      <c r="S190" s="282"/>
      <c r="T190" s="282"/>
      <c r="U190" s="282"/>
      <c r="V190" s="282"/>
      <c r="W190" s="282"/>
      <c r="X190" s="282"/>
      <c r="Y190" s="282"/>
      <c r="Z190" s="282"/>
      <c r="AA190" s="282"/>
      <c r="AB190" s="282"/>
      <c r="AC190" s="282"/>
      <c r="AD190" s="282"/>
      <c r="AE190" s="282"/>
      <c r="AF190" s="282"/>
      <c r="AG190" s="282"/>
      <c r="AH190" s="282"/>
      <c r="AI190" s="282"/>
      <c r="AJ190" s="282"/>
      <c r="AK190" s="282"/>
      <c r="AL190" s="282"/>
      <c r="AM190" s="282"/>
      <c r="AN190" s="282"/>
      <c r="AO190" s="282"/>
      <c r="AP190" s="282"/>
      <c r="AQ190" s="282"/>
      <c r="AR190" s="282"/>
      <c r="AS190" s="282"/>
      <c r="AT190" s="282"/>
      <c r="AU190" s="282"/>
      <c r="AV190" s="282"/>
      <c r="AW190" s="282"/>
      <c r="AX190" s="282"/>
      <c r="AY190" s="282"/>
      <c r="AZ190" s="282"/>
      <c r="BA190" s="282"/>
      <c r="BB190" s="282"/>
      <c r="BC190" s="282"/>
      <c r="BD190" s="282"/>
      <c r="BE190" s="282"/>
      <c r="BF190" s="282"/>
      <c r="BG190" s="282"/>
      <c r="BH190" s="282"/>
      <c r="BI190" s="282"/>
      <c r="BJ190" s="282"/>
      <c r="BK190" s="282"/>
      <c r="BL190" s="282"/>
      <c r="BM190" s="282"/>
      <c r="BN190" s="282"/>
      <c r="BO190" s="282"/>
      <c r="BP190" s="282"/>
    </row>
    <row r="191" spans="1:68">
      <c r="A191" s="324"/>
      <c r="B191" s="324"/>
      <c r="C191" s="282"/>
      <c r="D191" s="282"/>
      <c r="E191" s="282"/>
      <c r="F191" s="282"/>
      <c r="G191" s="282"/>
      <c r="H191" s="282"/>
      <c r="I191" s="282"/>
      <c r="J191" s="282"/>
      <c r="K191" s="282"/>
      <c r="L191" s="282"/>
      <c r="M191" s="282"/>
      <c r="N191" s="282"/>
      <c r="O191" s="282"/>
      <c r="P191" s="282"/>
      <c r="Q191" s="282"/>
      <c r="R191" s="282"/>
      <c r="S191" s="282"/>
      <c r="T191" s="282"/>
      <c r="U191" s="282"/>
      <c r="V191" s="282"/>
      <c r="W191" s="282"/>
      <c r="X191" s="282"/>
      <c r="Y191" s="282"/>
      <c r="Z191" s="282"/>
      <c r="AA191" s="282"/>
      <c r="AB191" s="282"/>
      <c r="AC191" s="282"/>
      <c r="AD191" s="282"/>
      <c r="AE191" s="282"/>
      <c r="AF191" s="282"/>
      <c r="AG191" s="282"/>
      <c r="AH191" s="282"/>
      <c r="AI191" s="282"/>
      <c r="AJ191" s="282"/>
      <c r="AK191" s="282"/>
      <c r="AL191" s="282"/>
      <c r="AM191" s="282"/>
      <c r="AN191" s="282"/>
      <c r="AO191" s="282"/>
      <c r="AP191" s="282"/>
      <c r="AQ191" s="282"/>
      <c r="AR191" s="282"/>
      <c r="AS191" s="282"/>
      <c r="AT191" s="282"/>
      <c r="AU191" s="282"/>
      <c r="AV191" s="282"/>
      <c r="AW191" s="282"/>
      <c r="AX191" s="282"/>
      <c r="AY191" s="282"/>
      <c r="AZ191" s="282"/>
      <c r="BA191" s="282"/>
      <c r="BB191" s="282"/>
      <c r="BC191" s="282"/>
      <c r="BD191" s="282"/>
      <c r="BE191" s="282"/>
      <c r="BF191" s="282"/>
      <c r="BG191" s="282"/>
      <c r="BH191" s="282"/>
      <c r="BI191" s="282"/>
      <c r="BJ191" s="282"/>
      <c r="BK191" s="282"/>
      <c r="BL191" s="282"/>
      <c r="BM191" s="282"/>
      <c r="BN191" s="282"/>
      <c r="BO191" s="282"/>
      <c r="BP191" s="282"/>
    </row>
    <row r="192" spans="1:68">
      <c r="A192" s="324"/>
      <c r="B192" s="324"/>
      <c r="C192" s="282"/>
      <c r="D192" s="282"/>
      <c r="E192" s="282"/>
      <c r="F192" s="282"/>
      <c r="G192" s="282"/>
      <c r="H192" s="282"/>
      <c r="I192" s="282"/>
      <c r="J192" s="282"/>
      <c r="K192" s="282"/>
      <c r="L192" s="282"/>
      <c r="M192" s="282"/>
      <c r="N192" s="282"/>
      <c r="O192" s="282"/>
      <c r="P192" s="282"/>
      <c r="Q192" s="282"/>
      <c r="R192" s="282"/>
      <c r="S192" s="282"/>
      <c r="T192" s="282"/>
      <c r="U192" s="282"/>
      <c r="V192" s="282"/>
      <c r="W192" s="282"/>
      <c r="X192" s="282"/>
      <c r="Y192" s="282"/>
      <c r="Z192" s="282"/>
      <c r="AA192" s="282"/>
      <c r="AB192" s="282"/>
      <c r="AC192" s="282"/>
      <c r="AD192" s="282"/>
      <c r="AE192" s="282"/>
      <c r="AF192" s="282"/>
      <c r="AG192" s="282"/>
      <c r="AH192" s="282"/>
      <c r="AI192" s="282"/>
      <c r="AJ192" s="282"/>
      <c r="AK192" s="282"/>
      <c r="AL192" s="282"/>
      <c r="AM192" s="282"/>
      <c r="AN192" s="282"/>
      <c r="AO192" s="282"/>
      <c r="AP192" s="282"/>
      <c r="AQ192" s="282"/>
      <c r="AR192" s="282"/>
      <c r="AS192" s="282"/>
      <c r="AT192" s="282"/>
      <c r="AU192" s="282"/>
      <c r="AV192" s="282"/>
      <c r="AW192" s="282"/>
      <c r="AX192" s="282"/>
      <c r="AY192" s="282"/>
      <c r="AZ192" s="282"/>
      <c r="BA192" s="282"/>
      <c r="BB192" s="282"/>
      <c r="BC192" s="282"/>
      <c r="BD192" s="282"/>
      <c r="BE192" s="282"/>
      <c r="BF192" s="282"/>
      <c r="BG192" s="282"/>
      <c r="BH192" s="282"/>
      <c r="BI192" s="282"/>
      <c r="BJ192" s="282"/>
      <c r="BK192" s="282"/>
      <c r="BL192" s="282"/>
      <c r="BM192" s="282"/>
      <c r="BN192" s="282"/>
      <c r="BO192" s="282"/>
      <c r="BP192" s="282"/>
    </row>
    <row r="193" spans="1:68">
      <c r="A193" s="324"/>
      <c r="B193" s="324"/>
      <c r="C193" s="282"/>
      <c r="D193" s="282"/>
      <c r="E193" s="282"/>
      <c r="F193" s="282"/>
      <c r="G193" s="282"/>
      <c r="H193" s="282"/>
      <c r="I193" s="282"/>
      <c r="J193" s="282"/>
      <c r="K193" s="282"/>
      <c r="L193" s="282"/>
      <c r="M193" s="282"/>
      <c r="N193" s="282"/>
      <c r="O193" s="282"/>
      <c r="P193" s="282"/>
      <c r="Q193" s="282"/>
      <c r="R193" s="282"/>
      <c r="S193" s="282"/>
      <c r="T193" s="282"/>
      <c r="U193" s="282"/>
      <c r="V193" s="282"/>
      <c r="W193" s="282"/>
      <c r="X193" s="282"/>
      <c r="Y193" s="282"/>
      <c r="Z193" s="282"/>
      <c r="AA193" s="282"/>
      <c r="AB193" s="282"/>
      <c r="AC193" s="282"/>
      <c r="AD193" s="282"/>
      <c r="AE193" s="282"/>
      <c r="AF193" s="282"/>
      <c r="AG193" s="282"/>
      <c r="AH193" s="282"/>
      <c r="AI193" s="282"/>
      <c r="AJ193" s="282"/>
      <c r="AK193" s="282"/>
      <c r="AL193" s="282"/>
      <c r="AM193" s="282"/>
      <c r="AN193" s="282"/>
      <c r="AO193" s="282"/>
      <c r="AP193" s="282"/>
      <c r="AQ193" s="282"/>
      <c r="AR193" s="282"/>
      <c r="AS193" s="282"/>
      <c r="AT193" s="282"/>
      <c r="AU193" s="282"/>
      <c r="AV193" s="282"/>
      <c r="AW193" s="282"/>
      <c r="AX193" s="282"/>
      <c r="AY193" s="282"/>
      <c r="AZ193" s="282"/>
      <c r="BA193" s="282"/>
      <c r="BB193" s="282"/>
      <c r="BC193" s="282"/>
      <c r="BD193" s="282"/>
      <c r="BE193" s="282"/>
      <c r="BF193" s="282"/>
      <c r="BG193" s="282"/>
      <c r="BH193" s="282"/>
      <c r="BI193" s="282"/>
      <c r="BJ193" s="282"/>
      <c r="BK193" s="282"/>
      <c r="BL193" s="282"/>
      <c r="BM193" s="282"/>
      <c r="BN193" s="282"/>
      <c r="BO193" s="282"/>
      <c r="BP193" s="282"/>
    </row>
    <row r="194" spans="1:68">
      <c r="A194" s="324"/>
      <c r="B194" s="324"/>
      <c r="C194" s="282"/>
      <c r="D194" s="282"/>
      <c r="E194" s="282"/>
      <c r="F194" s="282"/>
      <c r="G194" s="282"/>
      <c r="H194" s="282"/>
      <c r="I194" s="282"/>
      <c r="J194" s="282"/>
      <c r="K194" s="282"/>
      <c r="L194" s="282"/>
      <c r="M194" s="282"/>
      <c r="N194" s="282"/>
      <c r="O194" s="282"/>
      <c r="P194" s="282"/>
      <c r="Q194" s="282"/>
      <c r="R194" s="282"/>
      <c r="S194" s="282"/>
      <c r="T194" s="282"/>
      <c r="U194" s="282"/>
      <c r="V194" s="282"/>
      <c r="W194" s="282"/>
      <c r="X194" s="282"/>
      <c r="Y194" s="282"/>
      <c r="Z194" s="282"/>
      <c r="AA194" s="282"/>
      <c r="AB194" s="282"/>
      <c r="AC194" s="282"/>
      <c r="AD194" s="282"/>
      <c r="AE194" s="282"/>
      <c r="AF194" s="282"/>
      <c r="AG194" s="282"/>
      <c r="AH194" s="282"/>
      <c r="AI194" s="282"/>
      <c r="AJ194" s="282"/>
      <c r="AK194" s="282"/>
      <c r="AL194" s="282"/>
      <c r="AM194" s="282"/>
      <c r="AN194" s="282"/>
      <c r="AO194" s="282"/>
      <c r="AP194" s="282"/>
      <c r="AQ194" s="282"/>
      <c r="AR194" s="282"/>
      <c r="AS194" s="282"/>
      <c r="AT194" s="282"/>
      <c r="AU194" s="282"/>
      <c r="AV194" s="282"/>
      <c r="AW194" s="282"/>
      <c r="AX194" s="282"/>
      <c r="AY194" s="282"/>
      <c r="AZ194" s="282"/>
      <c r="BA194" s="282"/>
      <c r="BB194" s="282"/>
      <c r="BC194" s="282"/>
      <c r="BD194" s="282"/>
      <c r="BE194" s="282"/>
      <c r="BF194" s="282"/>
      <c r="BG194" s="282"/>
      <c r="BH194" s="282"/>
      <c r="BI194" s="282"/>
      <c r="BJ194" s="282"/>
      <c r="BK194" s="282"/>
      <c r="BL194" s="282"/>
      <c r="BM194" s="282"/>
      <c r="BN194" s="282"/>
      <c r="BO194" s="282"/>
      <c r="BP194" s="282"/>
    </row>
    <row r="195" spans="1:68">
      <c r="A195" s="324"/>
      <c r="B195" s="324"/>
      <c r="C195" s="282"/>
      <c r="D195" s="282"/>
      <c r="E195" s="282"/>
      <c r="F195" s="282"/>
      <c r="G195" s="282"/>
      <c r="H195" s="282"/>
      <c r="I195" s="282"/>
      <c r="J195" s="282"/>
      <c r="K195" s="282"/>
      <c r="L195" s="282"/>
      <c r="M195" s="282"/>
      <c r="N195" s="282"/>
      <c r="O195" s="282"/>
      <c r="P195" s="282"/>
      <c r="Q195" s="282"/>
      <c r="R195" s="282"/>
      <c r="S195" s="282"/>
      <c r="T195" s="282"/>
      <c r="U195" s="282"/>
      <c r="V195" s="282"/>
      <c r="W195" s="282"/>
      <c r="X195" s="282"/>
      <c r="Y195" s="282"/>
      <c r="Z195" s="282"/>
      <c r="AA195" s="282"/>
      <c r="AB195" s="282"/>
      <c r="AC195" s="282"/>
      <c r="AD195" s="282"/>
      <c r="AE195" s="282"/>
      <c r="AF195" s="282"/>
      <c r="AG195" s="282"/>
      <c r="AH195" s="282"/>
      <c r="AI195" s="282"/>
      <c r="AJ195" s="282"/>
      <c r="AK195" s="282"/>
      <c r="AL195" s="282"/>
      <c r="AM195" s="282"/>
      <c r="AN195" s="282"/>
      <c r="AO195" s="282"/>
      <c r="AP195" s="282"/>
      <c r="AQ195" s="282"/>
      <c r="AR195" s="282"/>
      <c r="AS195" s="282"/>
      <c r="AT195" s="282"/>
      <c r="AU195" s="282"/>
      <c r="AV195" s="282"/>
      <c r="AW195" s="282"/>
      <c r="AX195" s="282"/>
      <c r="AY195" s="282"/>
      <c r="AZ195" s="282"/>
      <c r="BA195" s="282"/>
      <c r="BB195" s="282"/>
      <c r="BC195" s="282"/>
      <c r="BD195" s="282"/>
      <c r="BE195" s="282"/>
      <c r="BF195" s="282"/>
      <c r="BG195" s="282"/>
      <c r="BH195" s="282"/>
      <c r="BI195" s="282"/>
      <c r="BJ195" s="282"/>
      <c r="BK195" s="282"/>
      <c r="BL195" s="282"/>
      <c r="BM195" s="282"/>
      <c r="BN195" s="282"/>
      <c r="BO195" s="282"/>
      <c r="BP195" s="282"/>
    </row>
    <row r="196" spans="1:68">
      <c r="A196" s="324"/>
      <c r="B196" s="324"/>
      <c r="C196" s="282"/>
      <c r="D196" s="282"/>
      <c r="E196" s="282"/>
      <c r="F196" s="282"/>
      <c r="G196" s="282"/>
      <c r="H196" s="282"/>
      <c r="I196" s="282"/>
      <c r="J196" s="282"/>
      <c r="K196" s="282"/>
      <c r="L196" s="282"/>
      <c r="M196" s="282"/>
      <c r="N196" s="282"/>
      <c r="O196" s="282"/>
      <c r="P196" s="282"/>
      <c r="Q196" s="282"/>
      <c r="R196" s="282"/>
      <c r="S196" s="282"/>
      <c r="T196" s="282"/>
      <c r="U196" s="282"/>
      <c r="V196" s="282"/>
      <c r="W196" s="282"/>
      <c r="X196" s="282"/>
      <c r="Y196" s="282"/>
      <c r="Z196" s="282"/>
      <c r="AA196" s="282"/>
      <c r="AB196" s="282"/>
      <c r="AC196" s="282"/>
      <c r="AD196" s="282"/>
      <c r="AE196" s="282"/>
      <c r="AF196" s="282"/>
      <c r="AG196" s="282"/>
      <c r="AH196" s="282"/>
      <c r="AI196" s="282"/>
      <c r="AJ196" s="282"/>
      <c r="AK196" s="282"/>
      <c r="AL196" s="282"/>
      <c r="AM196" s="282"/>
      <c r="AN196" s="282"/>
      <c r="AO196" s="282"/>
      <c r="AP196" s="282"/>
      <c r="AQ196" s="282"/>
      <c r="AR196" s="282"/>
      <c r="AS196" s="282"/>
      <c r="AT196" s="282"/>
      <c r="AU196" s="282"/>
      <c r="AV196" s="282"/>
      <c r="AW196" s="282"/>
      <c r="AX196" s="282"/>
      <c r="AY196" s="282"/>
      <c r="AZ196" s="282"/>
      <c r="BA196" s="282"/>
      <c r="BB196" s="282"/>
      <c r="BC196" s="282"/>
      <c r="BD196" s="282"/>
      <c r="BE196" s="282"/>
      <c r="BF196" s="282"/>
      <c r="BG196" s="282"/>
      <c r="BH196" s="282"/>
      <c r="BI196" s="282"/>
      <c r="BJ196" s="282"/>
      <c r="BK196" s="282"/>
      <c r="BL196" s="282"/>
      <c r="BM196" s="282"/>
      <c r="BN196" s="282"/>
      <c r="BO196" s="282"/>
      <c r="BP196" s="282"/>
    </row>
    <row r="197" spans="1:68">
      <c r="A197" s="324"/>
      <c r="B197" s="324"/>
      <c r="C197" s="282"/>
      <c r="D197" s="282"/>
      <c r="E197" s="282"/>
      <c r="F197" s="282"/>
      <c r="G197" s="282"/>
      <c r="H197" s="282"/>
      <c r="I197" s="282"/>
      <c r="J197" s="282"/>
      <c r="K197" s="282"/>
      <c r="L197" s="282"/>
      <c r="M197" s="282"/>
      <c r="N197" s="282"/>
      <c r="O197" s="282"/>
      <c r="P197" s="282"/>
      <c r="Q197" s="282"/>
      <c r="R197" s="282"/>
      <c r="S197" s="282"/>
      <c r="T197" s="282"/>
      <c r="U197" s="282"/>
      <c r="V197" s="282"/>
      <c r="W197" s="282"/>
      <c r="X197" s="282"/>
      <c r="Y197" s="282"/>
      <c r="Z197" s="282"/>
      <c r="AA197" s="282"/>
      <c r="AB197" s="282"/>
      <c r="AC197" s="282"/>
      <c r="AD197" s="282"/>
      <c r="AE197" s="282"/>
      <c r="AF197" s="282"/>
      <c r="AG197" s="282"/>
      <c r="AH197" s="282"/>
      <c r="AI197" s="282"/>
      <c r="AJ197" s="282"/>
      <c r="AK197" s="282"/>
      <c r="AL197" s="282"/>
      <c r="AM197" s="282"/>
      <c r="AN197" s="282"/>
      <c r="AO197" s="282"/>
      <c r="AP197" s="282"/>
      <c r="AQ197" s="282"/>
      <c r="AR197" s="282"/>
      <c r="AS197" s="282"/>
      <c r="AT197" s="282"/>
      <c r="AU197" s="282"/>
      <c r="AV197" s="282"/>
      <c r="AW197" s="282"/>
      <c r="AX197" s="282"/>
      <c r="AY197" s="282"/>
      <c r="AZ197" s="282"/>
      <c r="BA197" s="282"/>
      <c r="BB197" s="282"/>
      <c r="BC197" s="282"/>
      <c r="BD197" s="282"/>
      <c r="BE197" s="282"/>
      <c r="BF197" s="282"/>
      <c r="BG197" s="282"/>
      <c r="BH197" s="282"/>
      <c r="BI197" s="282"/>
      <c r="BJ197" s="282"/>
      <c r="BK197" s="282"/>
      <c r="BL197" s="282"/>
      <c r="BM197" s="282"/>
      <c r="BN197" s="282"/>
      <c r="BO197" s="282"/>
      <c r="BP197" s="282"/>
    </row>
    <row r="198" spans="1:68">
      <c r="A198" s="324"/>
      <c r="B198" s="324"/>
      <c r="C198" s="282"/>
      <c r="D198" s="282"/>
      <c r="E198" s="282"/>
      <c r="F198" s="282"/>
      <c r="G198" s="282"/>
      <c r="H198" s="282"/>
      <c r="I198" s="282"/>
      <c r="J198" s="282"/>
      <c r="K198" s="282"/>
      <c r="L198" s="282"/>
      <c r="M198" s="282"/>
      <c r="N198" s="282"/>
      <c r="O198" s="282"/>
      <c r="P198" s="282"/>
      <c r="Q198" s="282"/>
      <c r="R198" s="282"/>
      <c r="S198" s="282"/>
      <c r="T198" s="282"/>
      <c r="U198" s="282"/>
      <c r="V198" s="282"/>
      <c r="W198" s="282"/>
      <c r="X198" s="282"/>
      <c r="Y198" s="282"/>
      <c r="Z198" s="282"/>
      <c r="AA198" s="282"/>
      <c r="AB198" s="282"/>
      <c r="AC198" s="282"/>
      <c r="AD198" s="282"/>
      <c r="AE198" s="282"/>
      <c r="AF198" s="282"/>
      <c r="AG198" s="282"/>
      <c r="AH198" s="282"/>
      <c r="AI198" s="282"/>
      <c r="AJ198" s="282"/>
      <c r="AK198" s="282"/>
      <c r="AL198" s="282"/>
      <c r="AM198" s="282"/>
      <c r="AN198" s="282"/>
      <c r="AO198" s="282"/>
      <c r="AP198" s="282"/>
      <c r="AQ198" s="282"/>
      <c r="AR198" s="282"/>
      <c r="AS198" s="282"/>
      <c r="AT198" s="282"/>
      <c r="AU198" s="282"/>
      <c r="AV198" s="282"/>
      <c r="AW198" s="282"/>
      <c r="AX198" s="282"/>
      <c r="AY198" s="282"/>
      <c r="AZ198" s="282"/>
      <c r="BA198" s="282"/>
      <c r="BB198" s="282"/>
      <c r="BC198" s="282"/>
      <c r="BD198" s="282"/>
      <c r="BE198" s="282"/>
      <c r="BF198" s="282"/>
      <c r="BG198" s="282"/>
      <c r="BH198" s="282"/>
      <c r="BI198" s="282"/>
      <c r="BJ198" s="282"/>
      <c r="BK198" s="282"/>
      <c r="BL198" s="282"/>
      <c r="BM198" s="282"/>
      <c r="BN198" s="282"/>
      <c r="BO198" s="282"/>
      <c r="BP198" s="282"/>
    </row>
    <row r="199" spans="1:68">
      <c r="A199" s="324"/>
      <c r="B199" s="324"/>
      <c r="C199" s="282"/>
      <c r="D199" s="282"/>
      <c r="E199" s="282"/>
      <c r="F199" s="282"/>
      <c r="G199" s="282"/>
      <c r="H199" s="282"/>
      <c r="I199" s="282"/>
      <c r="J199" s="282"/>
      <c r="K199" s="282"/>
      <c r="L199" s="282"/>
      <c r="M199" s="282"/>
      <c r="N199" s="282"/>
      <c r="O199" s="282"/>
      <c r="P199" s="282"/>
      <c r="Q199" s="282"/>
      <c r="R199" s="282"/>
      <c r="S199" s="282"/>
      <c r="T199" s="282"/>
      <c r="U199" s="282"/>
      <c r="V199" s="282"/>
      <c r="W199" s="282"/>
      <c r="X199" s="282"/>
      <c r="Y199" s="282"/>
      <c r="Z199" s="282"/>
      <c r="AA199" s="282"/>
      <c r="AB199" s="282"/>
      <c r="AC199" s="282"/>
      <c r="AD199" s="282"/>
      <c r="AE199" s="282"/>
      <c r="AF199" s="282"/>
      <c r="AG199" s="282"/>
      <c r="AH199" s="282"/>
      <c r="AI199" s="282"/>
      <c r="AJ199" s="282"/>
      <c r="AK199" s="282"/>
      <c r="AL199" s="282"/>
      <c r="AM199" s="282"/>
      <c r="AN199" s="282"/>
      <c r="AO199" s="282"/>
      <c r="AP199" s="282"/>
      <c r="AQ199" s="282"/>
      <c r="AR199" s="282"/>
      <c r="AS199" s="282"/>
      <c r="AT199" s="282"/>
      <c r="AU199" s="282"/>
      <c r="AV199" s="282"/>
      <c r="AW199" s="282"/>
      <c r="AX199" s="282"/>
      <c r="AY199" s="282"/>
      <c r="AZ199" s="282"/>
      <c r="BA199" s="282"/>
      <c r="BB199" s="282"/>
      <c r="BC199" s="282"/>
      <c r="BD199" s="282"/>
      <c r="BE199" s="282"/>
      <c r="BF199" s="282"/>
      <c r="BG199" s="282"/>
      <c r="BH199" s="282"/>
      <c r="BI199" s="282"/>
      <c r="BJ199" s="282"/>
      <c r="BK199" s="282"/>
      <c r="BL199" s="282"/>
      <c r="BM199" s="282"/>
      <c r="BN199" s="282"/>
      <c r="BO199" s="282"/>
      <c r="BP199" s="282"/>
    </row>
    <row r="200" spans="1:68">
      <c r="A200" s="324"/>
      <c r="B200" s="324"/>
      <c r="C200" s="282"/>
      <c r="D200" s="282"/>
      <c r="E200" s="282"/>
      <c r="F200" s="282"/>
      <c r="G200" s="282"/>
      <c r="H200" s="282"/>
      <c r="I200" s="282"/>
      <c r="J200" s="282"/>
      <c r="K200" s="282"/>
      <c r="L200" s="282"/>
      <c r="M200" s="282"/>
      <c r="N200" s="282"/>
      <c r="O200" s="282"/>
      <c r="P200" s="282"/>
      <c r="Q200" s="282"/>
      <c r="R200" s="282"/>
      <c r="S200" s="282"/>
      <c r="T200" s="282"/>
      <c r="U200" s="282"/>
      <c r="V200" s="282"/>
      <c r="W200" s="282"/>
      <c r="X200" s="282"/>
      <c r="Y200" s="282"/>
      <c r="Z200" s="282"/>
      <c r="AA200" s="282"/>
      <c r="AB200" s="282"/>
      <c r="AC200" s="282"/>
      <c r="AD200" s="282"/>
      <c r="AE200" s="282"/>
      <c r="AF200" s="282"/>
      <c r="AG200" s="282"/>
      <c r="AH200" s="282"/>
      <c r="AI200" s="282"/>
      <c r="AJ200" s="282"/>
      <c r="AK200" s="282"/>
      <c r="AL200" s="282"/>
      <c r="AM200" s="282"/>
      <c r="AN200" s="282"/>
      <c r="AO200" s="282"/>
      <c r="AP200" s="282"/>
      <c r="AQ200" s="282"/>
      <c r="AR200" s="282"/>
      <c r="AS200" s="282"/>
      <c r="AT200" s="282"/>
      <c r="AU200" s="282"/>
      <c r="AV200" s="282"/>
      <c r="AW200" s="282"/>
      <c r="AX200" s="282"/>
      <c r="AY200" s="282"/>
      <c r="AZ200" s="282"/>
      <c r="BA200" s="282"/>
      <c r="BB200" s="282"/>
      <c r="BC200" s="282"/>
      <c r="BD200" s="282"/>
      <c r="BE200" s="282"/>
      <c r="BF200" s="282"/>
      <c r="BG200" s="282"/>
      <c r="BH200" s="282"/>
      <c r="BI200" s="282"/>
      <c r="BJ200" s="282"/>
      <c r="BK200" s="282"/>
      <c r="BL200" s="282"/>
      <c r="BM200" s="282"/>
      <c r="BN200" s="282"/>
      <c r="BO200" s="282"/>
      <c r="BP200" s="282"/>
    </row>
    <row r="201" spans="1:68">
      <c r="A201" s="324"/>
      <c r="B201" s="324"/>
      <c r="C201" s="282"/>
      <c r="D201" s="282"/>
      <c r="E201" s="282"/>
      <c r="F201" s="282"/>
      <c r="G201" s="282"/>
      <c r="H201" s="282"/>
      <c r="I201" s="282"/>
      <c r="J201" s="282"/>
      <c r="K201" s="282"/>
      <c r="L201" s="282"/>
      <c r="M201" s="282"/>
      <c r="N201" s="282"/>
      <c r="O201" s="282"/>
      <c r="P201" s="282"/>
      <c r="Q201" s="282"/>
      <c r="R201" s="282"/>
      <c r="S201" s="282"/>
      <c r="T201" s="282"/>
      <c r="U201" s="282"/>
      <c r="V201" s="282"/>
      <c r="W201" s="282"/>
      <c r="X201" s="282"/>
      <c r="Y201" s="282"/>
      <c r="Z201" s="282"/>
      <c r="AA201" s="282"/>
      <c r="AB201" s="282"/>
      <c r="AC201" s="282"/>
      <c r="AD201" s="282"/>
      <c r="AE201" s="282"/>
      <c r="AF201" s="282"/>
      <c r="AG201" s="282"/>
      <c r="AH201" s="282"/>
      <c r="AI201" s="282"/>
      <c r="AJ201" s="282"/>
      <c r="AK201" s="282"/>
      <c r="AL201" s="282"/>
      <c r="AM201" s="282"/>
      <c r="AN201" s="282"/>
      <c r="AO201" s="282"/>
      <c r="AP201" s="282"/>
      <c r="AQ201" s="282"/>
      <c r="AR201" s="282"/>
      <c r="AS201" s="282"/>
      <c r="AT201" s="282"/>
      <c r="AU201" s="282"/>
      <c r="AV201" s="282"/>
      <c r="AW201" s="282"/>
      <c r="AX201" s="282"/>
      <c r="AY201" s="282"/>
      <c r="AZ201" s="282"/>
      <c r="BA201" s="282"/>
      <c r="BB201" s="282"/>
      <c r="BC201" s="282"/>
      <c r="BD201" s="282"/>
      <c r="BE201" s="282"/>
      <c r="BF201" s="282"/>
      <c r="BG201" s="282"/>
      <c r="BH201" s="282"/>
      <c r="BI201" s="282"/>
      <c r="BJ201" s="282"/>
      <c r="BK201" s="282"/>
      <c r="BL201" s="282"/>
      <c r="BM201" s="282"/>
      <c r="BN201" s="282"/>
      <c r="BO201" s="282"/>
      <c r="BP201" s="282"/>
    </row>
    <row r="202" spans="1:68">
      <c r="A202" s="324"/>
      <c r="B202" s="324"/>
      <c r="C202" s="282"/>
      <c r="D202" s="282"/>
      <c r="E202" s="282"/>
      <c r="F202" s="282"/>
      <c r="G202" s="282"/>
      <c r="H202" s="282"/>
      <c r="I202" s="282"/>
      <c r="J202" s="282"/>
      <c r="K202" s="282"/>
      <c r="L202" s="282"/>
      <c r="M202" s="282"/>
      <c r="N202" s="282"/>
      <c r="O202" s="282"/>
      <c r="P202" s="282"/>
      <c r="Q202" s="282"/>
      <c r="R202" s="282"/>
      <c r="S202" s="282"/>
      <c r="T202" s="282"/>
      <c r="U202" s="282"/>
      <c r="V202" s="282"/>
      <c r="W202" s="282"/>
      <c r="X202" s="282"/>
      <c r="Y202" s="282"/>
      <c r="Z202" s="282"/>
      <c r="AA202" s="282"/>
      <c r="AB202" s="282"/>
      <c r="AC202" s="282"/>
      <c r="AD202" s="282"/>
      <c r="AE202" s="282"/>
      <c r="AF202" s="282"/>
      <c r="AG202" s="282"/>
      <c r="AH202" s="282"/>
      <c r="AI202" s="282"/>
      <c r="AJ202" s="282"/>
      <c r="AK202" s="282"/>
      <c r="AL202" s="282"/>
      <c r="AM202" s="282"/>
      <c r="AN202" s="282"/>
      <c r="AO202" s="282"/>
      <c r="AP202" s="282"/>
      <c r="AQ202" s="282"/>
      <c r="AR202" s="282"/>
      <c r="AS202" s="282"/>
      <c r="AT202" s="282"/>
      <c r="AU202" s="282"/>
      <c r="AV202" s="282"/>
      <c r="AW202" s="282"/>
      <c r="AX202" s="282"/>
      <c r="AY202" s="282"/>
      <c r="AZ202" s="282"/>
      <c r="BA202" s="282"/>
      <c r="BB202" s="282"/>
      <c r="BC202" s="282"/>
      <c r="BD202" s="282"/>
      <c r="BE202" s="282"/>
      <c r="BF202" s="282"/>
      <c r="BG202" s="282"/>
      <c r="BH202" s="282"/>
      <c r="BI202" s="282"/>
      <c r="BJ202" s="282"/>
      <c r="BK202" s="282"/>
      <c r="BL202" s="282"/>
      <c r="BM202" s="282"/>
      <c r="BN202" s="282"/>
      <c r="BO202" s="282"/>
      <c r="BP202" s="282"/>
    </row>
    <row r="203" spans="1:68">
      <c r="A203" s="324"/>
      <c r="B203" s="324"/>
      <c r="C203" s="282"/>
      <c r="D203" s="282"/>
      <c r="E203" s="282"/>
      <c r="F203" s="282"/>
      <c r="G203" s="282"/>
      <c r="H203" s="282"/>
      <c r="I203" s="282"/>
      <c r="J203" s="282"/>
      <c r="K203" s="282"/>
      <c r="L203" s="282"/>
      <c r="M203" s="282"/>
      <c r="N203" s="282"/>
      <c r="O203" s="282"/>
      <c r="P203" s="282"/>
      <c r="Q203" s="282"/>
      <c r="R203" s="282"/>
      <c r="S203" s="282"/>
      <c r="T203" s="282"/>
      <c r="U203" s="282"/>
      <c r="V203" s="282"/>
      <c r="W203" s="282"/>
      <c r="X203" s="282"/>
      <c r="Y203" s="282"/>
      <c r="Z203" s="282"/>
      <c r="AA203" s="282"/>
      <c r="AB203" s="282"/>
      <c r="AC203" s="282"/>
      <c r="AD203" s="282"/>
      <c r="AE203" s="282"/>
      <c r="AF203" s="282"/>
      <c r="AG203" s="282"/>
      <c r="AH203" s="282"/>
      <c r="AI203" s="282"/>
      <c r="AJ203" s="282"/>
      <c r="AK203" s="282"/>
      <c r="AL203" s="282"/>
      <c r="AM203" s="282"/>
      <c r="AN203" s="282"/>
      <c r="AO203" s="282"/>
      <c r="AP203" s="282"/>
      <c r="AQ203" s="282"/>
      <c r="AR203" s="282"/>
      <c r="AS203" s="282"/>
      <c r="AT203" s="282"/>
      <c r="AU203" s="282"/>
      <c r="AV203" s="282"/>
      <c r="AW203" s="282"/>
      <c r="AX203" s="282"/>
      <c r="AY203" s="282"/>
      <c r="AZ203" s="282"/>
      <c r="BA203" s="282"/>
      <c r="BB203" s="282"/>
      <c r="BC203" s="282"/>
      <c r="BD203" s="282"/>
      <c r="BE203" s="282"/>
      <c r="BF203" s="282"/>
      <c r="BG203" s="282"/>
      <c r="BH203" s="282"/>
      <c r="BI203" s="282"/>
      <c r="BJ203" s="282"/>
      <c r="BK203" s="282"/>
      <c r="BL203" s="282"/>
      <c r="BM203" s="282"/>
      <c r="BN203" s="282"/>
      <c r="BO203" s="282"/>
      <c r="BP203" s="282"/>
    </row>
    <row r="204" spans="1:68">
      <c r="A204" s="324"/>
      <c r="B204" s="324"/>
      <c r="C204" s="282"/>
      <c r="D204" s="282"/>
      <c r="E204" s="282"/>
      <c r="F204" s="282"/>
      <c r="G204" s="282"/>
      <c r="H204" s="282"/>
      <c r="I204" s="282"/>
      <c r="J204" s="282"/>
      <c r="K204" s="282"/>
      <c r="L204" s="282"/>
      <c r="M204" s="282"/>
      <c r="N204" s="282"/>
      <c r="O204" s="282"/>
      <c r="P204" s="282"/>
      <c r="Q204" s="282"/>
      <c r="R204" s="282"/>
      <c r="S204" s="282"/>
      <c r="T204" s="282"/>
      <c r="U204" s="282"/>
      <c r="V204" s="282"/>
      <c r="W204" s="282"/>
      <c r="X204" s="282"/>
      <c r="Y204" s="282"/>
      <c r="Z204" s="282"/>
      <c r="AA204" s="282"/>
      <c r="AB204" s="282"/>
      <c r="AC204" s="282"/>
      <c r="AD204" s="282"/>
      <c r="AE204" s="282"/>
      <c r="AF204" s="282"/>
      <c r="AG204" s="282"/>
      <c r="AH204" s="282"/>
      <c r="AI204" s="282"/>
      <c r="AJ204" s="282"/>
      <c r="AK204" s="282"/>
      <c r="AL204" s="282"/>
      <c r="AM204" s="282"/>
      <c r="AN204" s="282"/>
      <c r="AO204" s="282"/>
      <c r="AP204" s="282"/>
      <c r="AQ204" s="282"/>
      <c r="AR204" s="282"/>
      <c r="AS204" s="282"/>
      <c r="AT204" s="282"/>
      <c r="AU204" s="282"/>
      <c r="AV204" s="282"/>
      <c r="AW204" s="282"/>
      <c r="AX204" s="282"/>
      <c r="AY204" s="282"/>
      <c r="AZ204" s="282"/>
      <c r="BA204" s="282"/>
      <c r="BB204" s="282"/>
      <c r="BC204" s="282"/>
      <c r="BD204" s="282"/>
      <c r="BE204" s="282"/>
      <c r="BF204" s="282"/>
      <c r="BG204" s="282"/>
      <c r="BH204" s="282"/>
      <c r="BI204" s="282"/>
      <c r="BJ204" s="282"/>
      <c r="BK204" s="282"/>
      <c r="BL204" s="282"/>
      <c r="BM204" s="282"/>
      <c r="BN204" s="282"/>
      <c r="BO204" s="282"/>
      <c r="BP204" s="282"/>
    </row>
    <row r="205" spans="1:68">
      <c r="A205" s="324"/>
      <c r="B205" s="324"/>
      <c r="C205" s="282"/>
      <c r="D205" s="282"/>
      <c r="E205" s="282"/>
      <c r="F205" s="282"/>
      <c r="G205" s="282"/>
      <c r="H205" s="282"/>
      <c r="I205" s="282"/>
      <c r="J205" s="282"/>
      <c r="K205" s="282"/>
      <c r="L205" s="282"/>
      <c r="M205" s="282"/>
      <c r="N205" s="282"/>
      <c r="O205" s="282"/>
      <c r="P205" s="282"/>
      <c r="Q205" s="282"/>
      <c r="R205" s="282"/>
      <c r="S205" s="282"/>
      <c r="T205" s="282"/>
      <c r="U205" s="282"/>
      <c r="V205" s="282"/>
      <c r="W205" s="282"/>
      <c r="X205" s="282"/>
      <c r="Y205" s="282"/>
      <c r="Z205" s="282"/>
      <c r="AA205" s="282"/>
      <c r="AB205" s="282"/>
      <c r="AC205" s="282"/>
      <c r="AD205" s="282"/>
      <c r="AE205" s="282"/>
      <c r="AF205" s="282"/>
      <c r="AG205" s="282"/>
      <c r="AH205" s="282"/>
      <c r="AI205" s="282"/>
      <c r="AJ205" s="282"/>
      <c r="AK205" s="282"/>
      <c r="AL205" s="282"/>
      <c r="AM205" s="282"/>
      <c r="AN205" s="282"/>
      <c r="AO205" s="282"/>
      <c r="AP205" s="282"/>
      <c r="AQ205" s="282"/>
      <c r="AR205" s="282"/>
      <c r="AS205" s="282"/>
      <c r="AT205" s="282"/>
      <c r="AU205" s="282"/>
      <c r="AV205" s="282"/>
      <c r="AW205" s="282"/>
      <c r="AX205" s="282"/>
      <c r="AY205" s="282"/>
      <c r="AZ205" s="282"/>
      <c r="BA205" s="282"/>
      <c r="BB205" s="282"/>
      <c r="BC205" s="282"/>
      <c r="BD205" s="282"/>
      <c r="BE205" s="282"/>
      <c r="BF205" s="282"/>
      <c r="BG205" s="282"/>
      <c r="BH205" s="282"/>
      <c r="BI205" s="282"/>
      <c r="BJ205" s="282"/>
      <c r="BK205" s="282"/>
      <c r="BL205" s="282"/>
      <c r="BM205" s="282"/>
      <c r="BN205" s="282"/>
      <c r="BO205" s="282"/>
      <c r="BP205" s="282"/>
    </row>
    <row r="206" spans="1:68">
      <c r="A206" s="324"/>
      <c r="B206" s="324"/>
      <c r="C206" s="282"/>
      <c r="D206" s="282"/>
      <c r="E206" s="282"/>
      <c r="F206" s="282"/>
      <c r="G206" s="282"/>
      <c r="H206" s="282"/>
      <c r="I206" s="282"/>
      <c r="J206" s="282"/>
      <c r="K206" s="282"/>
      <c r="L206" s="282"/>
      <c r="M206" s="282"/>
      <c r="N206" s="282"/>
      <c r="O206" s="282"/>
      <c r="P206" s="282"/>
      <c r="Q206" s="282"/>
      <c r="R206" s="282"/>
      <c r="S206" s="282"/>
      <c r="T206" s="282"/>
      <c r="U206" s="282"/>
      <c r="V206" s="282"/>
      <c r="W206" s="282"/>
      <c r="X206" s="282"/>
      <c r="Y206" s="282"/>
      <c r="Z206" s="282"/>
      <c r="AA206" s="282"/>
      <c r="AB206" s="282"/>
      <c r="AC206" s="282"/>
      <c r="AD206" s="282"/>
      <c r="AE206" s="282"/>
      <c r="AF206" s="282"/>
      <c r="AG206" s="282"/>
      <c r="AH206" s="282"/>
      <c r="AI206" s="282"/>
      <c r="AJ206" s="282"/>
      <c r="AK206" s="282"/>
      <c r="AL206" s="282"/>
      <c r="AM206" s="282"/>
      <c r="AN206" s="282"/>
      <c r="AO206" s="282"/>
      <c r="AP206" s="282"/>
      <c r="AQ206" s="282"/>
      <c r="AR206" s="282"/>
      <c r="AS206" s="282"/>
      <c r="AT206" s="282"/>
      <c r="AU206" s="282"/>
      <c r="AV206" s="282"/>
      <c r="AW206" s="282"/>
      <c r="AX206" s="282"/>
      <c r="AY206" s="282"/>
      <c r="AZ206" s="282"/>
      <c r="BA206" s="282"/>
      <c r="BB206" s="282"/>
      <c r="BC206" s="282"/>
      <c r="BD206" s="282"/>
      <c r="BE206" s="282"/>
      <c r="BF206" s="282"/>
      <c r="BG206" s="282"/>
      <c r="BH206" s="282"/>
      <c r="BI206" s="282"/>
      <c r="BJ206" s="282"/>
      <c r="BK206" s="282"/>
      <c r="BL206" s="282"/>
      <c r="BM206" s="282"/>
      <c r="BN206" s="282"/>
      <c r="BO206" s="282"/>
      <c r="BP206" s="282"/>
    </row>
    <row r="207" spans="1:68">
      <c r="A207" s="324"/>
      <c r="B207" s="324"/>
      <c r="C207" s="282"/>
      <c r="D207" s="282"/>
      <c r="E207" s="282"/>
      <c r="F207" s="282"/>
      <c r="G207" s="282"/>
      <c r="H207" s="282"/>
      <c r="I207" s="282"/>
      <c r="J207" s="282"/>
      <c r="K207" s="282"/>
      <c r="L207" s="282"/>
      <c r="M207" s="282"/>
      <c r="N207" s="282"/>
      <c r="O207" s="282"/>
      <c r="P207" s="282"/>
      <c r="Q207" s="282"/>
      <c r="R207" s="282"/>
      <c r="S207" s="282"/>
      <c r="T207" s="282"/>
      <c r="U207" s="282"/>
      <c r="V207" s="282"/>
      <c r="W207" s="282"/>
      <c r="X207" s="282"/>
      <c r="Y207" s="282"/>
      <c r="Z207" s="282"/>
      <c r="AA207" s="282"/>
      <c r="AB207" s="282"/>
      <c r="AC207" s="282"/>
      <c r="AD207" s="282"/>
      <c r="AE207" s="282"/>
      <c r="AF207" s="282"/>
      <c r="AG207" s="282"/>
      <c r="AH207" s="282"/>
      <c r="AI207" s="282"/>
      <c r="AJ207" s="282"/>
      <c r="AK207" s="282"/>
      <c r="AL207" s="282"/>
      <c r="AM207" s="282"/>
      <c r="AN207" s="282"/>
      <c r="AO207" s="282"/>
      <c r="AP207" s="282"/>
      <c r="AQ207" s="282"/>
      <c r="AR207" s="282"/>
      <c r="AS207" s="282"/>
      <c r="AT207" s="282"/>
      <c r="AU207" s="282"/>
      <c r="AV207" s="282"/>
      <c r="AW207" s="282"/>
      <c r="AX207" s="282"/>
      <c r="AY207" s="282"/>
      <c r="AZ207" s="282"/>
      <c r="BA207" s="282"/>
      <c r="BB207" s="282"/>
      <c r="BC207" s="282"/>
      <c r="BD207" s="282"/>
      <c r="BE207" s="282"/>
      <c r="BF207" s="282"/>
      <c r="BG207" s="282"/>
      <c r="BH207" s="282"/>
      <c r="BI207" s="282"/>
      <c r="BJ207" s="282"/>
      <c r="BK207" s="282"/>
      <c r="BL207" s="282"/>
      <c r="BM207" s="282"/>
      <c r="BN207" s="282"/>
      <c r="BO207" s="282"/>
      <c r="BP207" s="282"/>
    </row>
    <row r="208" spans="1:68">
      <c r="A208" s="324"/>
      <c r="B208" s="324"/>
      <c r="C208" s="282"/>
      <c r="D208" s="282"/>
      <c r="E208" s="282"/>
      <c r="F208" s="282"/>
      <c r="G208" s="282"/>
      <c r="H208" s="282"/>
      <c r="I208" s="282"/>
      <c r="J208" s="282"/>
      <c r="K208" s="282"/>
      <c r="L208" s="282"/>
      <c r="M208" s="282"/>
      <c r="N208" s="282"/>
      <c r="O208" s="282"/>
      <c r="P208" s="282"/>
      <c r="Q208" s="282"/>
      <c r="R208" s="282"/>
      <c r="S208" s="282"/>
      <c r="T208" s="282"/>
      <c r="U208" s="282"/>
      <c r="V208" s="282"/>
      <c r="W208" s="282"/>
      <c r="X208" s="282"/>
      <c r="Y208" s="282"/>
      <c r="Z208" s="282"/>
      <c r="AA208" s="282"/>
      <c r="AB208" s="282"/>
      <c r="AC208" s="282"/>
      <c r="AD208" s="282"/>
      <c r="AE208" s="282"/>
      <c r="AF208" s="282"/>
      <c r="AG208" s="282"/>
      <c r="AH208" s="282"/>
      <c r="AI208" s="282"/>
      <c r="AJ208" s="282"/>
      <c r="AK208" s="282"/>
      <c r="AL208" s="282"/>
      <c r="AM208" s="282"/>
      <c r="AN208" s="282"/>
      <c r="AO208" s="282"/>
      <c r="AP208" s="282"/>
      <c r="AQ208" s="282"/>
      <c r="AR208" s="282"/>
      <c r="AS208" s="282"/>
      <c r="AT208" s="282"/>
      <c r="AU208" s="282"/>
      <c r="AV208" s="282"/>
      <c r="AW208" s="282"/>
      <c r="AX208" s="282"/>
      <c r="AY208" s="282"/>
      <c r="AZ208" s="282"/>
      <c r="BA208" s="282"/>
      <c r="BB208" s="282"/>
      <c r="BC208" s="282"/>
      <c r="BD208" s="282"/>
      <c r="BE208" s="282"/>
      <c r="BF208" s="282"/>
      <c r="BG208" s="282"/>
      <c r="BH208" s="282"/>
      <c r="BI208" s="282"/>
      <c r="BJ208" s="282"/>
      <c r="BK208" s="282"/>
      <c r="BL208" s="282"/>
      <c r="BM208" s="282"/>
      <c r="BN208" s="282"/>
      <c r="BO208" s="282"/>
      <c r="BP208" s="282"/>
    </row>
    <row r="209" spans="1:68">
      <c r="A209" s="324"/>
      <c r="B209" s="324"/>
      <c r="C209" s="282"/>
      <c r="D209" s="282"/>
      <c r="E209" s="282"/>
      <c r="F209" s="282"/>
      <c r="G209" s="282"/>
      <c r="H209" s="282"/>
      <c r="I209" s="282"/>
      <c r="J209" s="282"/>
      <c r="K209" s="282"/>
      <c r="L209" s="282"/>
      <c r="M209" s="282"/>
      <c r="N209" s="282"/>
      <c r="O209" s="282"/>
      <c r="P209" s="282"/>
      <c r="Q209" s="282"/>
      <c r="R209" s="282"/>
      <c r="S209" s="282"/>
      <c r="T209" s="282"/>
      <c r="U209" s="282"/>
      <c r="V209" s="282"/>
      <c r="W209" s="282"/>
      <c r="X209" s="282"/>
      <c r="Y209" s="282"/>
      <c r="Z209" s="282"/>
      <c r="AA209" s="282"/>
      <c r="AB209" s="282"/>
      <c r="AC209" s="282"/>
      <c r="AD209" s="282"/>
      <c r="AE209" s="282"/>
      <c r="AF209" s="282"/>
      <c r="AG209" s="282"/>
      <c r="AH209" s="282"/>
      <c r="AI209" s="282"/>
      <c r="AJ209" s="282"/>
      <c r="AK209" s="282"/>
      <c r="AL209" s="282"/>
      <c r="AM209" s="282"/>
      <c r="AN209" s="282"/>
      <c r="AO209" s="282"/>
      <c r="AP209" s="282"/>
      <c r="AQ209" s="282"/>
      <c r="AR209" s="282"/>
      <c r="AS209" s="282"/>
      <c r="AT209" s="282"/>
      <c r="AU209" s="282"/>
      <c r="AV209" s="282"/>
      <c r="AW209" s="282"/>
      <c r="AX209" s="282"/>
      <c r="AY209" s="282"/>
      <c r="AZ209" s="282"/>
      <c r="BA209" s="282"/>
      <c r="BB209" s="282"/>
      <c r="BC209" s="282"/>
      <c r="BD209" s="282"/>
      <c r="BE209" s="282"/>
      <c r="BF209" s="282"/>
      <c r="BG209" s="282"/>
      <c r="BH209" s="282"/>
      <c r="BI209" s="282"/>
      <c r="BJ209" s="282"/>
      <c r="BK209" s="282"/>
      <c r="BL209" s="282"/>
      <c r="BM209" s="282"/>
      <c r="BN209" s="282"/>
      <c r="BO209" s="282"/>
      <c r="BP209" s="282"/>
    </row>
    <row r="210" spans="1:68">
      <c r="A210" s="324"/>
      <c r="B210" s="324"/>
      <c r="C210" s="282"/>
      <c r="D210" s="282"/>
      <c r="E210" s="282"/>
      <c r="F210" s="282"/>
      <c r="G210" s="282"/>
      <c r="H210" s="282"/>
      <c r="I210" s="282"/>
      <c r="J210" s="282"/>
      <c r="K210" s="282"/>
      <c r="L210" s="282"/>
      <c r="M210" s="282"/>
      <c r="N210" s="282"/>
      <c r="O210" s="282"/>
      <c r="P210" s="282"/>
      <c r="Q210" s="282"/>
      <c r="R210" s="282"/>
      <c r="S210" s="282"/>
      <c r="T210" s="282"/>
      <c r="U210" s="282"/>
      <c r="V210" s="282"/>
      <c r="W210" s="282"/>
      <c r="X210" s="282"/>
      <c r="Y210" s="282"/>
      <c r="Z210" s="282"/>
      <c r="AA210" s="282"/>
      <c r="AB210" s="282"/>
      <c r="AC210" s="282"/>
      <c r="AD210" s="282"/>
      <c r="AE210" s="282"/>
      <c r="AF210" s="282"/>
      <c r="AG210" s="282"/>
      <c r="AH210" s="282"/>
      <c r="AI210" s="282"/>
      <c r="AJ210" s="282"/>
      <c r="AK210" s="282"/>
      <c r="AL210" s="282"/>
      <c r="AM210" s="282"/>
      <c r="AN210" s="282"/>
      <c r="AO210" s="282"/>
      <c r="AP210" s="282"/>
      <c r="AQ210" s="282"/>
      <c r="AR210" s="282"/>
      <c r="AS210" s="282"/>
      <c r="AT210" s="282"/>
      <c r="AU210" s="282"/>
      <c r="AV210" s="282"/>
      <c r="AW210" s="282"/>
      <c r="AX210" s="282"/>
      <c r="AY210" s="282"/>
      <c r="AZ210" s="282"/>
      <c r="BA210" s="282"/>
      <c r="BB210" s="282"/>
      <c r="BC210" s="282"/>
      <c r="BD210" s="282"/>
      <c r="BE210" s="282"/>
      <c r="BF210" s="282"/>
      <c r="BG210" s="282"/>
      <c r="BH210" s="282"/>
      <c r="BI210" s="282"/>
      <c r="BJ210" s="282"/>
      <c r="BK210" s="282"/>
      <c r="BL210" s="282"/>
      <c r="BM210" s="282"/>
      <c r="BN210" s="282"/>
      <c r="BO210" s="282"/>
      <c r="BP210" s="282"/>
    </row>
    <row r="211" spans="1:68">
      <c r="A211" s="324"/>
      <c r="B211" s="324"/>
      <c r="C211" s="282"/>
      <c r="D211" s="282"/>
      <c r="E211" s="282"/>
      <c r="F211" s="282"/>
      <c r="G211" s="282"/>
      <c r="H211" s="282"/>
      <c r="I211" s="282"/>
      <c r="J211" s="282"/>
      <c r="K211" s="282"/>
      <c r="L211" s="282"/>
      <c r="M211" s="282"/>
      <c r="N211" s="282"/>
      <c r="O211" s="282"/>
      <c r="P211" s="282"/>
      <c r="Q211" s="282"/>
      <c r="R211" s="282"/>
      <c r="S211" s="282"/>
      <c r="T211" s="282"/>
      <c r="U211" s="282"/>
      <c r="V211" s="282"/>
      <c r="W211" s="282"/>
      <c r="X211" s="282"/>
      <c r="Y211" s="282"/>
      <c r="Z211" s="282"/>
      <c r="AA211" s="282"/>
      <c r="AB211" s="282"/>
      <c r="AC211" s="282"/>
      <c r="AD211" s="282"/>
      <c r="AE211" s="282"/>
      <c r="AF211" s="282"/>
      <c r="AG211" s="282"/>
      <c r="AH211" s="282"/>
      <c r="AI211" s="282"/>
      <c r="AJ211" s="282"/>
      <c r="AK211" s="282"/>
      <c r="AL211" s="282"/>
      <c r="AM211" s="282"/>
      <c r="AN211" s="282"/>
      <c r="AO211" s="282"/>
      <c r="AP211" s="282"/>
      <c r="AQ211" s="282"/>
      <c r="AR211" s="282"/>
      <c r="AS211" s="282"/>
      <c r="AT211" s="282"/>
      <c r="AU211" s="282"/>
      <c r="AV211" s="282"/>
      <c r="AW211" s="282"/>
      <c r="AX211" s="282"/>
      <c r="AY211" s="282"/>
      <c r="AZ211" s="282"/>
      <c r="BA211" s="282"/>
      <c r="BB211" s="282"/>
      <c r="BC211" s="282"/>
      <c r="BD211" s="282"/>
      <c r="BE211" s="282"/>
      <c r="BF211" s="282"/>
      <c r="BG211" s="282"/>
      <c r="BH211" s="282"/>
      <c r="BI211" s="282"/>
      <c r="BJ211" s="282"/>
      <c r="BK211" s="282"/>
      <c r="BL211" s="282"/>
      <c r="BM211" s="282"/>
      <c r="BN211" s="282"/>
      <c r="BO211" s="282"/>
      <c r="BP211" s="282"/>
    </row>
    <row r="212" spans="1:68">
      <c r="A212" s="324"/>
      <c r="B212" s="324"/>
      <c r="C212" s="282"/>
      <c r="D212" s="282"/>
      <c r="E212" s="282"/>
      <c r="F212" s="282"/>
      <c r="G212" s="282"/>
      <c r="H212" s="282"/>
      <c r="I212" s="282"/>
      <c r="J212" s="282"/>
      <c r="K212" s="282"/>
      <c r="L212" s="282"/>
      <c r="M212" s="282"/>
      <c r="N212" s="282"/>
      <c r="O212" s="282"/>
      <c r="P212" s="282"/>
      <c r="Q212" s="282"/>
      <c r="R212" s="282"/>
      <c r="S212" s="282"/>
      <c r="T212" s="282"/>
      <c r="U212" s="282"/>
      <c r="V212" s="282"/>
      <c r="W212" s="282"/>
      <c r="X212" s="282"/>
      <c r="Y212" s="282"/>
      <c r="Z212" s="282"/>
      <c r="AA212" s="282"/>
      <c r="AB212" s="282"/>
      <c r="AC212" s="282"/>
      <c r="AD212" s="282"/>
      <c r="AE212" s="282"/>
      <c r="AF212" s="282"/>
      <c r="AG212" s="282"/>
      <c r="AH212" s="282"/>
      <c r="AI212" s="282"/>
      <c r="AJ212" s="282"/>
      <c r="AK212" s="282"/>
      <c r="AL212" s="282"/>
      <c r="AM212" s="282"/>
      <c r="AN212" s="282"/>
      <c r="AO212" s="282"/>
      <c r="AP212" s="282"/>
      <c r="AQ212" s="282"/>
      <c r="AR212" s="282"/>
      <c r="AS212" s="282"/>
      <c r="AT212" s="282"/>
      <c r="AU212" s="282"/>
      <c r="AV212" s="282"/>
      <c r="AW212" s="282"/>
      <c r="AX212" s="282"/>
      <c r="AY212" s="282"/>
      <c r="AZ212" s="282"/>
      <c r="BA212" s="282"/>
      <c r="BB212" s="282"/>
      <c r="BC212" s="282"/>
      <c r="BD212" s="282"/>
      <c r="BE212" s="282"/>
      <c r="BF212" s="282"/>
      <c r="BG212" s="282"/>
      <c r="BH212" s="282"/>
      <c r="BI212" s="282"/>
      <c r="BJ212" s="282"/>
      <c r="BK212" s="282"/>
      <c r="BL212" s="282"/>
      <c r="BM212" s="282"/>
      <c r="BN212" s="282"/>
      <c r="BO212" s="282"/>
      <c r="BP212" s="282"/>
    </row>
    <row r="213" spans="1:68">
      <c r="A213" s="324"/>
      <c r="B213" s="324"/>
      <c r="C213" s="282"/>
      <c r="D213" s="282"/>
      <c r="E213" s="282"/>
      <c r="F213" s="282"/>
      <c r="G213" s="282"/>
      <c r="H213" s="282"/>
      <c r="I213" s="282"/>
      <c r="J213" s="282"/>
      <c r="K213" s="282"/>
      <c r="L213" s="282"/>
      <c r="M213" s="282"/>
      <c r="N213" s="282"/>
      <c r="O213" s="282"/>
      <c r="P213" s="282"/>
      <c r="Q213" s="282"/>
      <c r="R213" s="282"/>
      <c r="S213" s="282"/>
      <c r="T213" s="282"/>
      <c r="U213" s="282"/>
      <c r="V213" s="282"/>
      <c r="W213" s="282"/>
      <c r="X213" s="282"/>
      <c r="Y213" s="282"/>
      <c r="Z213" s="282"/>
      <c r="AA213" s="282"/>
      <c r="AB213" s="282"/>
      <c r="AC213" s="282"/>
      <c r="AD213" s="282"/>
      <c r="AE213" s="282"/>
      <c r="AF213" s="282"/>
      <c r="AG213" s="282"/>
      <c r="AH213" s="282"/>
      <c r="AI213" s="282"/>
      <c r="AJ213" s="282"/>
      <c r="AK213" s="282"/>
      <c r="AL213" s="282"/>
      <c r="AM213" s="282"/>
      <c r="AN213" s="282"/>
      <c r="AO213" s="282"/>
      <c r="AP213" s="282"/>
      <c r="AQ213" s="282"/>
      <c r="AR213" s="282"/>
      <c r="AS213" s="282"/>
      <c r="AT213" s="282"/>
      <c r="AU213" s="282"/>
      <c r="AV213" s="282"/>
      <c r="AW213" s="282"/>
      <c r="AX213" s="282"/>
      <c r="AY213" s="282"/>
      <c r="AZ213" s="282"/>
      <c r="BA213" s="282"/>
      <c r="BB213" s="282"/>
      <c r="BC213" s="282"/>
      <c r="BD213" s="282"/>
      <c r="BE213" s="282"/>
      <c r="BF213" s="282"/>
      <c r="BG213" s="282"/>
      <c r="BH213" s="282"/>
      <c r="BI213" s="282"/>
      <c r="BJ213" s="282"/>
      <c r="BK213" s="282"/>
      <c r="BL213" s="282"/>
      <c r="BM213" s="282"/>
      <c r="BN213" s="282"/>
      <c r="BO213" s="282"/>
      <c r="BP213" s="282"/>
    </row>
    <row r="214" spans="1:68">
      <c r="A214" s="324"/>
      <c r="B214" s="324"/>
      <c r="C214" s="282"/>
      <c r="D214" s="282"/>
      <c r="E214" s="282"/>
      <c r="F214" s="282"/>
      <c r="G214" s="282"/>
      <c r="H214" s="282"/>
      <c r="I214" s="282"/>
      <c r="J214" s="282"/>
      <c r="K214" s="282"/>
      <c r="L214" s="282"/>
      <c r="M214" s="282"/>
      <c r="N214" s="282"/>
      <c r="O214" s="282"/>
      <c r="P214" s="282"/>
      <c r="Q214" s="282"/>
      <c r="R214" s="282"/>
      <c r="S214" s="282"/>
      <c r="T214" s="282"/>
      <c r="U214" s="282"/>
      <c r="V214" s="282"/>
      <c r="W214" s="282"/>
      <c r="X214" s="282"/>
      <c r="Y214" s="282"/>
      <c r="Z214" s="282"/>
      <c r="AA214" s="282"/>
      <c r="AB214" s="282"/>
      <c r="AC214" s="282"/>
      <c r="AD214" s="282"/>
      <c r="AE214" s="282"/>
      <c r="AF214" s="282"/>
      <c r="AG214" s="282"/>
      <c r="AH214" s="282"/>
      <c r="AI214" s="282"/>
      <c r="AJ214" s="282"/>
      <c r="AK214" s="282"/>
      <c r="AL214" s="282"/>
      <c r="AM214" s="282"/>
      <c r="AN214" s="282"/>
      <c r="AO214" s="282"/>
      <c r="AP214" s="282"/>
      <c r="AQ214" s="282"/>
      <c r="AR214" s="282"/>
      <c r="AS214" s="282"/>
      <c r="AT214" s="282"/>
      <c r="AU214" s="282"/>
      <c r="AV214" s="282"/>
      <c r="AW214" s="282"/>
      <c r="AX214" s="282"/>
      <c r="AY214" s="282"/>
      <c r="AZ214" s="282"/>
      <c r="BA214" s="282"/>
      <c r="BB214" s="282"/>
      <c r="BC214" s="282"/>
      <c r="BD214" s="282"/>
      <c r="BE214" s="282"/>
      <c r="BF214" s="282"/>
      <c r="BG214" s="282"/>
      <c r="BH214" s="282"/>
      <c r="BI214" s="282"/>
      <c r="BJ214" s="282"/>
      <c r="BK214" s="282"/>
      <c r="BL214" s="282"/>
      <c r="BM214" s="282"/>
      <c r="BN214" s="282"/>
      <c r="BO214" s="282"/>
      <c r="BP214" s="282"/>
    </row>
    <row r="215" spans="1:68">
      <c r="A215" s="324"/>
      <c r="B215" s="324"/>
      <c r="C215" s="282"/>
      <c r="D215" s="282"/>
      <c r="E215" s="282"/>
      <c r="F215" s="282"/>
      <c r="G215" s="282"/>
      <c r="H215" s="282"/>
      <c r="I215" s="282"/>
      <c r="J215" s="282"/>
      <c r="K215" s="282"/>
      <c r="L215" s="282"/>
      <c r="M215" s="282"/>
      <c r="N215" s="282"/>
      <c r="O215" s="282"/>
      <c r="P215" s="282"/>
      <c r="Q215" s="282"/>
      <c r="R215" s="282"/>
      <c r="S215" s="282"/>
      <c r="T215" s="282"/>
      <c r="U215" s="282"/>
      <c r="V215" s="282"/>
      <c r="W215" s="282"/>
      <c r="X215" s="282"/>
      <c r="Y215" s="282"/>
      <c r="Z215" s="282"/>
      <c r="AA215" s="282"/>
      <c r="AB215" s="282"/>
      <c r="AC215" s="282"/>
      <c r="AD215" s="282"/>
      <c r="AE215" s="282"/>
      <c r="AF215" s="282"/>
      <c r="AG215" s="282"/>
      <c r="AH215" s="282"/>
      <c r="AI215" s="282"/>
      <c r="AJ215" s="282"/>
      <c r="AK215" s="282"/>
      <c r="AL215" s="282"/>
      <c r="AM215" s="282"/>
      <c r="AN215" s="282"/>
      <c r="AO215" s="282"/>
      <c r="AP215" s="282"/>
      <c r="AQ215" s="282"/>
      <c r="AR215" s="282"/>
      <c r="AS215" s="282"/>
      <c r="AT215" s="282"/>
      <c r="AU215" s="282"/>
      <c r="AV215" s="282"/>
      <c r="AW215" s="282"/>
      <c r="AX215" s="282"/>
      <c r="AY215" s="282"/>
      <c r="AZ215" s="282"/>
      <c r="BA215" s="282"/>
      <c r="BB215" s="282"/>
      <c r="BC215" s="282"/>
      <c r="BD215" s="282"/>
      <c r="BE215" s="282"/>
      <c r="BF215" s="282"/>
      <c r="BG215" s="282"/>
      <c r="BH215" s="282"/>
      <c r="BI215" s="282"/>
      <c r="BJ215" s="282"/>
      <c r="BK215" s="282"/>
      <c r="BL215" s="282"/>
      <c r="BM215" s="282"/>
      <c r="BN215" s="282"/>
      <c r="BO215" s="282"/>
      <c r="BP215" s="282"/>
    </row>
    <row r="216" spans="1:68">
      <c r="A216" s="324"/>
      <c r="B216" s="324"/>
      <c r="C216" s="282"/>
      <c r="D216" s="282"/>
      <c r="E216" s="282"/>
      <c r="F216" s="282"/>
      <c r="G216" s="282"/>
      <c r="H216" s="282"/>
      <c r="I216" s="282"/>
      <c r="J216" s="282"/>
      <c r="K216" s="282"/>
      <c r="L216" s="282"/>
      <c r="M216" s="282"/>
      <c r="N216" s="282"/>
      <c r="O216" s="282"/>
      <c r="P216" s="282"/>
      <c r="Q216" s="282"/>
      <c r="R216" s="282"/>
      <c r="S216" s="282"/>
      <c r="T216" s="282"/>
      <c r="U216" s="282"/>
      <c r="V216" s="282"/>
      <c r="W216" s="282"/>
      <c r="X216" s="282"/>
      <c r="Y216" s="282"/>
      <c r="Z216" s="282"/>
      <c r="AA216" s="282"/>
      <c r="AB216" s="282"/>
      <c r="AC216" s="282"/>
      <c r="AD216" s="282"/>
      <c r="AE216" s="282"/>
      <c r="AF216" s="282"/>
      <c r="AG216" s="282"/>
      <c r="AH216" s="282"/>
      <c r="AI216" s="282"/>
      <c r="AJ216" s="282"/>
      <c r="AK216" s="282"/>
      <c r="AL216" s="282"/>
      <c r="AM216" s="282"/>
      <c r="AN216" s="282"/>
      <c r="AO216" s="282"/>
      <c r="AP216" s="282"/>
      <c r="AQ216" s="282"/>
      <c r="AR216" s="282"/>
      <c r="AS216" s="282"/>
      <c r="AT216" s="282"/>
      <c r="AU216" s="282"/>
      <c r="AV216" s="282"/>
      <c r="AW216" s="282"/>
      <c r="AX216" s="282"/>
      <c r="AY216" s="282"/>
      <c r="AZ216" s="282"/>
      <c r="BA216" s="282"/>
      <c r="BB216" s="282"/>
      <c r="BC216" s="282"/>
      <c r="BD216" s="282"/>
      <c r="BE216" s="282"/>
      <c r="BF216" s="282"/>
      <c r="BG216" s="282"/>
      <c r="BH216" s="282"/>
      <c r="BI216" s="282"/>
      <c r="BJ216" s="282"/>
      <c r="BK216" s="282"/>
      <c r="BL216" s="282"/>
      <c r="BM216" s="282"/>
      <c r="BN216" s="282"/>
      <c r="BO216" s="282"/>
      <c r="BP216" s="282"/>
    </row>
    <row r="217" spans="1:68">
      <c r="A217" s="324"/>
      <c r="B217" s="324"/>
      <c r="C217" s="282"/>
      <c r="D217" s="282"/>
      <c r="E217" s="282"/>
      <c r="F217" s="282"/>
      <c r="G217" s="282"/>
      <c r="H217" s="282"/>
      <c r="I217" s="282"/>
      <c r="J217" s="282"/>
      <c r="K217" s="282"/>
      <c r="L217" s="282"/>
      <c r="M217" s="282"/>
      <c r="N217" s="282"/>
      <c r="O217" s="282"/>
      <c r="P217" s="282"/>
      <c r="Q217" s="282"/>
      <c r="R217" s="282"/>
      <c r="S217" s="282"/>
      <c r="T217" s="282"/>
      <c r="U217" s="282"/>
      <c r="V217" s="282"/>
      <c r="W217" s="282"/>
      <c r="X217" s="282"/>
      <c r="Y217" s="282"/>
      <c r="Z217" s="282"/>
      <c r="AA217" s="282"/>
      <c r="AB217" s="282"/>
      <c r="AC217" s="282"/>
      <c r="AD217" s="282"/>
      <c r="AE217" s="282"/>
      <c r="AF217" s="282"/>
      <c r="AG217" s="282"/>
      <c r="AH217" s="282"/>
      <c r="AI217" s="282"/>
      <c r="AJ217" s="282"/>
      <c r="AK217" s="282"/>
      <c r="AL217" s="282"/>
      <c r="AM217" s="282"/>
      <c r="AN217" s="282"/>
      <c r="AO217" s="282"/>
      <c r="AP217" s="282"/>
      <c r="AQ217" s="282"/>
      <c r="AR217" s="282"/>
      <c r="AS217" s="282"/>
      <c r="AT217" s="282"/>
      <c r="AU217" s="282"/>
      <c r="AV217" s="282"/>
      <c r="AW217" s="282"/>
      <c r="AX217" s="282"/>
      <c r="AY217" s="282"/>
      <c r="AZ217" s="282"/>
      <c r="BA217" s="282"/>
      <c r="BB217" s="282"/>
      <c r="BC217" s="282"/>
      <c r="BD217" s="282"/>
      <c r="BE217" s="282"/>
      <c r="BF217" s="282"/>
      <c r="BG217" s="282"/>
      <c r="BH217" s="282"/>
      <c r="BI217" s="282"/>
      <c r="BJ217" s="282"/>
      <c r="BK217" s="282"/>
      <c r="BL217" s="282"/>
      <c r="BM217" s="282"/>
      <c r="BN217" s="282"/>
      <c r="BO217" s="282"/>
      <c r="BP217" s="282"/>
    </row>
    <row r="218" spans="1:68">
      <c r="A218" s="324"/>
      <c r="B218" s="324"/>
      <c r="C218" s="282"/>
      <c r="D218" s="282"/>
      <c r="E218" s="282"/>
      <c r="F218" s="282"/>
      <c r="G218" s="282"/>
      <c r="H218" s="282"/>
      <c r="I218" s="282"/>
      <c r="J218" s="282"/>
      <c r="K218" s="282"/>
      <c r="L218" s="282"/>
      <c r="M218" s="282"/>
      <c r="N218" s="282"/>
      <c r="O218" s="282"/>
      <c r="P218" s="282"/>
      <c r="Q218" s="282"/>
      <c r="R218" s="282"/>
      <c r="S218" s="282"/>
      <c r="T218" s="282"/>
      <c r="U218" s="282"/>
      <c r="V218" s="282"/>
      <c r="W218" s="282"/>
      <c r="X218" s="282"/>
      <c r="Y218" s="282"/>
      <c r="Z218" s="282"/>
      <c r="AA218" s="282"/>
      <c r="AB218" s="282"/>
      <c r="AC218" s="282"/>
      <c r="AD218" s="282"/>
      <c r="AE218" s="282"/>
      <c r="AF218" s="282"/>
      <c r="AG218" s="282"/>
      <c r="AH218" s="282"/>
      <c r="AI218" s="282"/>
      <c r="AJ218" s="282"/>
      <c r="AK218" s="282"/>
      <c r="AL218" s="282"/>
      <c r="AM218" s="282"/>
      <c r="AN218" s="282"/>
      <c r="AO218" s="282"/>
      <c r="AP218" s="282"/>
      <c r="AQ218" s="282"/>
      <c r="AR218" s="282"/>
      <c r="AS218" s="282"/>
      <c r="AT218" s="282"/>
      <c r="AU218" s="282"/>
      <c r="AV218" s="282"/>
      <c r="AW218" s="282"/>
      <c r="AX218" s="282"/>
      <c r="AY218" s="282"/>
      <c r="AZ218" s="282"/>
      <c r="BA218" s="282"/>
      <c r="BB218" s="282"/>
      <c r="BC218" s="282"/>
      <c r="BD218" s="282"/>
      <c r="BE218" s="282"/>
      <c r="BF218" s="282"/>
      <c r="BG218" s="282"/>
      <c r="BH218" s="282"/>
      <c r="BI218" s="282"/>
      <c r="BJ218" s="282"/>
      <c r="BK218" s="282"/>
      <c r="BL218" s="282"/>
      <c r="BM218" s="282"/>
      <c r="BN218" s="282"/>
      <c r="BO218" s="282"/>
      <c r="BP218" s="282"/>
    </row>
    <row r="219" spans="1:68">
      <c r="A219" s="324"/>
      <c r="B219" s="324"/>
      <c r="C219" s="282"/>
      <c r="D219" s="282"/>
      <c r="E219" s="282"/>
      <c r="F219" s="282"/>
      <c r="G219" s="282"/>
      <c r="H219" s="282"/>
      <c r="I219" s="282"/>
      <c r="J219" s="282"/>
      <c r="K219" s="282"/>
      <c r="L219" s="282"/>
      <c r="M219" s="282"/>
      <c r="N219" s="282"/>
      <c r="O219" s="282"/>
      <c r="P219" s="282"/>
      <c r="Q219" s="282"/>
      <c r="R219" s="282"/>
      <c r="S219" s="282"/>
      <c r="T219" s="282"/>
      <c r="U219" s="282"/>
      <c r="V219" s="282"/>
      <c r="W219" s="282"/>
      <c r="X219" s="282"/>
      <c r="Y219" s="282"/>
      <c r="Z219" s="282"/>
      <c r="AA219" s="282"/>
      <c r="AB219" s="282"/>
      <c r="AC219" s="282"/>
      <c r="AD219" s="282"/>
      <c r="AE219" s="282"/>
      <c r="AF219" s="282"/>
      <c r="AG219" s="282"/>
      <c r="AH219" s="282"/>
      <c r="AI219" s="282"/>
      <c r="AJ219" s="282"/>
      <c r="AK219" s="282"/>
      <c r="AL219" s="282"/>
      <c r="AM219" s="282"/>
      <c r="AN219" s="282"/>
      <c r="AO219" s="282"/>
      <c r="AP219" s="282"/>
      <c r="AQ219" s="282"/>
      <c r="AR219" s="282"/>
      <c r="AS219" s="282"/>
      <c r="AT219" s="282"/>
      <c r="AU219" s="282"/>
      <c r="AV219" s="282"/>
      <c r="AW219" s="282"/>
      <c r="AX219" s="282"/>
      <c r="AY219" s="282"/>
      <c r="AZ219" s="282"/>
      <c r="BA219" s="282"/>
      <c r="BB219" s="282"/>
      <c r="BC219" s="282"/>
      <c r="BD219" s="282"/>
      <c r="BE219" s="282"/>
      <c r="BF219" s="282"/>
      <c r="BG219" s="282"/>
      <c r="BH219" s="282"/>
      <c r="BI219" s="282"/>
      <c r="BJ219" s="282"/>
      <c r="BK219" s="282"/>
      <c r="BL219" s="282"/>
      <c r="BM219" s="282"/>
      <c r="BN219" s="282"/>
      <c r="BO219" s="282"/>
      <c r="BP219" s="282"/>
    </row>
    <row r="220" spans="1:68">
      <c r="A220" s="324"/>
      <c r="B220" s="324"/>
      <c r="C220" s="282"/>
      <c r="D220" s="282"/>
      <c r="E220" s="282"/>
      <c r="F220" s="282"/>
      <c r="G220" s="282"/>
      <c r="H220" s="282"/>
      <c r="I220" s="282"/>
      <c r="J220" s="282"/>
      <c r="K220" s="282"/>
      <c r="L220" s="282"/>
      <c r="M220" s="282"/>
      <c r="N220" s="282"/>
      <c r="O220" s="282"/>
      <c r="P220" s="282"/>
      <c r="Q220" s="282"/>
      <c r="R220" s="282"/>
      <c r="S220" s="282"/>
      <c r="T220" s="282"/>
      <c r="U220" s="282"/>
      <c r="V220" s="282"/>
      <c r="W220" s="282"/>
      <c r="X220" s="282"/>
      <c r="Y220" s="282"/>
      <c r="Z220" s="282"/>
      <c r="AA220" s="282"/>
      <c r="AB220" s="282"/>
      <c r="AC220" s="282"/>
      <c r="AD220" s="282"/>
      <c r="AE220" s="282"/>
      <c r="AF220" s="282"/>
      <c r="AG220" s="282"/>
      <c r="AH220" s="282"/>
      <c r="AI220" s="282"/>
      <c r="AJ220" s="282"/>
      <c r="AK220" s="282"/>
      <c r="AL220" s="282"/>
      <c r="AM220" s="282"/>
      <c r="AN220" s="282"/>
      <c r="AO220" s="282"/>
      <c r="AP220" s="282"/>
      <c r="AQ220" s="282"/>
      <c r="AR220" s="282"/>
      <c r="AS220" s="282"/>
      <c r="AT220" s="282"/>
      <c r="AU220" s="282"/>
      <c r="AV220" s="282"/>
      <c r="AW220" s="282"/>
      <c r="AX220" s="282"/>
      <c r="AY220" s="282"/>
      <c r="AZ220" s="282"/>
      <c r="BA220" s="282"/>
      <c r="BB220" s="282"/>
      <c r="BC220" s="282"/>
      <c r="BD220" s="282"/>
      <c r="BE220" s="282"/>
      <c r="BF220" s="282"/>
      <c r="BG220" s="282"/>
      <c r="BH220" s="282"/>
      <c r="BI220" s="282"/>
      <c r="BJ220" s="282"/>
      <c r="BK220" s="282"/>
      <c r="BL220" s="282"/>
      <c r="BM220" s="282"/>
      <c r="BN220" s="282"/>
      <c r="BO220" s="282"/>
      <c r="BP220" s="282"/>
    </row>
    <row r="221" spans="1:68">
      <c r="A221" s="324"/>
      <c r="B221" s="324"/>
      <c r="C221" s="282"/>
      <c r="D221" s="282"/>
      <c r="E221" s="282"/>
      <c r="F221" s="282"/>
      <c r="G221" s="282"/>
      <c r="H221" s="282"/>
      <c r="I221" s="282"/>
      <c r="J221" s="282"/>
      <c r="K221" s="282"/>
      <c r="L221" s="282"/>
      <c r="M221" s="282"/>
      <c r="N221" s="282"/>
      <c r="O221" s="282"/>
      <c r="P221" s="282"/>
      <c r="Q221" s="282"/>
      <c r="R221" s="282"/>
      <c r="S221" s="282"/>
      <c r="T221" s="282"/>
      <c r="U221" s="282"/>
      <c r="V221" s="282"/>
      <c r="W221" s="282"/>
      <c r="X221" s="282"/>
      <c r="Y221" s="282"/>
      <c r="Z221" s="282"/>
      <c r="AA221" s="282"/>
      <c r="AB221" s="282"/>
      <c r="AC221" s="282"/>
      <c r="AD221" s="282"/>
      <c r="AE221" s="282"/>
      <c r="AF221" s="282"/>
      <c r="AG221" s="282"/>
      <c r="AH221" s="282"/>
      <c r="AI221" s="282"/>
      <c r="AJ221" s="282"/>
      <c r="AK221" s="282"/>
      <c r="AL221" s="282"/>
      <c r="AM221" s="282"/>
      <c r="AN221" s="282"/>
      <c r="AO221" s="282"/>
      <c r="AP221" s="282"/>
      <c r="AQ221" s="282"/>
      <c r="AR221" s="282"/>
      <c r="AS221" s="282"/>
      <c r="AT221" s="282"/>
      <c r="AU221" s="282"/>
      <c r="AV221" s="282"/>
      <c r="AW221" s="282"/>
      <c r="AX221" s="282"/>
      <c r="AY221" s="282"/>
      <c r="AZ221" s="282"/>
      <c r="BA221" s="282"/>
      <c r="BB221" s="282"/>
      <c r="BC221" s="282"/>
      <c r="BD221" s="282"/>
      <c r="BE221" s="282"/>
      <c r="BF221" s="282"/>
      <c r="BG221" s="282"/>
      <c r="BH221" s="282"/>
      <c r="BI221" s="282"/>
      <c r="BJ221" s="282"/>
      <c r="BK221" s="282"/>
      <c r="BL221" s="282"/>
      <c r="BM221" s="282"/>
      <c r="BN221" s="282"/>
      <c r="BO221" s="282"/>
      <c r="BP221" s="282"/>
    </row>
    <row r="222" spans="1:68">
      <c r="A222" s="324"/>
      <c r="B222" s="324"/>
      <c r="C222" s="282"/>
      <c r="D222" s="282"/>
      <c r="E222" s="282"/>
      <c r="F222" s="282"/>
      <c r="G222" s="282"/>
      <c r="H222" s="282"/>
      <c r="I222" s="282"/>
      <c r="J222" s="282"/>
      <c r="K222" s="282"/>
      <c r="L222" s="282"/>
      <c r="M222" s="282"/>
      <c r="N222" s="282"/>
      <c r="O222" s="282"/>
      <c r="P222" s="282"/>
      <c r="Q222" s="282"/>
      <c r="R222" s="282"/>
      <c r="S222" s="282"/>
      <c r="T222" s="282"/>
      <c r="U222" s="282"/>
      <c r="V222" s="282"/>
      <c r="W222" s="282"/>
      <c r="X222" s="282"/>
      <c r="Y222" s="282"/>
      <c r="Z222" s="282"/>
      <c r="AA222" s="282"/>
      <c r="AB222" s="282"/>
      <c r="AC222" s="282"/>
      <c r="AD222" s="282"/>
      <c r="AE222" s="282"/>
      <c r="AF222" s="282"/>
      <c r="AG222" s="282"/>
      <c r="AH222" s="282"/>
      <c r="AI222" s="282"/>
      <c r="AJ222" s="282"/>
      <c r="AK222" s="282"/>
      <c r="AL222" s="282"/>
      <c r="AM222" s="282"/>
      <c r="AN222" s="282"/>
      <c r="AO222" s="282"/>
      <c r="AP222" s="282"/>
      <c r="AQ222" s="282"/>
      <c r="AR222" s="282"/>
      <c r="AS222" s="282"/>
      <c r="AT222" s="282"/>
      <c r="AU222" s="282"/>
      <c r="AV222" s="282"/>
      <c r="AW222" s="282"/>
      <c r="AX222" s="282"/>
      <c r="AY222" s="282"/>
      <c r="AZ222" s="282"/>
      <c r="BA222" s="282"/>
      <c r="BB222" s="282"/>
      <c r="BC222" s="282"/>
      <c r="BD222" s="282"/>
      <c r="BE222" s="282"/>
      <c r="BF222" s="282"/>
      <c r="BG222" s="282"/>
      <c r="BH222" s="282"/>
      <c r="BI222" s="282"/>
      <c r="BJ222" s="282"/>
      <c r="BK222" s="282"/>
      <c r="BL222" s="282"/>
      <c r="BM222" s="282"/>
      <c r="BN222" s="282"/>
      <c r="BO222" s="282"/>
      <c r="BP222" s="282"/>
    </row>
    <row r="223" spans="1:68">
      <c r="A223" s="324"/>
      <c r="B223" s="324"/>
      <c r="C223" s="282"/>
      <c r="D223" s="282"/>
      <c r="E223" s="282"/>
      <c r="F223" s="282"/>
      <c r="G223" s="282"/>
      <c r="H223" s="282"/>
      <c r="I223" s="282"/>
      <c r="J223" s="282"/>
      <c r="K223" s="282"/>
      <c r="L223" s="282"/>
      <c r="M223" s="282"/>
      <c r="N223" s="282"/>
      <c r="O223" s="282"/>
      <c r="P223" s="282"/>
      <c r="Q223" s="282"/>
      <c r="R223" s="282"/>
      <c r="S223" s="282"/>
      <c r="T223" s="282"/>
      <c r="U223" s="282"/>
      <c r="V223" s="282"/>
      <c r="W223" s="282"/>
      <c r="X223" s="282"/>
      <c r="Y223" s="282"/>
      <c r="Z223" s="282"/>
      <c r="AA223" s="282"/>
      <c r="AB223" s="282"/>
      <c r="AC223" s="282"/>
      <c r="AD223" s="282"/>
      <c r="AE223" s="282"/>
      <c r="AF223" s="282"/>
      <c r="AG223" s="282"/>
      <c r="AH223" s="282"/>
      <c r="AI223" s="282"/>
      <c r="AJ223" s="282"/>
      <c r="AK223" s="282"/>
      <c r="AL223" s="282"/>
      <c r="AM223" s="282"/>
      <c r="AN223" s="282"/>
      <c r="AO223" s="282"/>
      <c r="AP223" s="282"/>
      <c r="AQ223" s="282"/>
      <c r="AR223" s="282"/>
      <c r="AS223" s="282"/>
      <c r="AT223" s="282"/>
      <c r="AU223" s="282"/>
      <c r="AV223" s="282"/>
      <c r="AW223" s="282"/>
      <c r="AX223" s="282"/>
      <c r="AY223" s="282"/>
      <c r="AZ223" s="282"/>
      <c r="BA223" s="282"/>
      <c r="BB223" s="282"/>
      <c r="BC223" s="282"/>
      <c r="BD223" s="282"/>
      <c r="BE223" s="282"/>
      <c r="BF223" s="282"/>
      <c r="BG223" s="282"/>
      <c r="BH223" s="282"/>
      <c r="BI223" s="282"/>
      <c r="BJ223" s="282"/>
      <c r="BK223" s="282"/>
      <c r="BL223" s="282"/>
      <c r="BM223" s="282"/>
      <c r="BN223" s="282"/>
      <c r="BO223" s="282"/>
      <c r="BP223" s="282"/>
    </row>
    <row r="224" spans="1:68">
      <c r="A224" s="324"/>
      <c r="B224" s="324"/>
      <c r="C224" s="282"/>
      <c r="D224" s="282"/>
      <c r="E224" s="282"/>
      <c r="F224" s="282"/>
      <c r="G224" s="282"/>
      <c r="H224" s="282"/>
      <c r="I224" s="282"/>
      <c r="J224" s="282"/>
      <c r="K224" s="282"/>
      <c r="L224" s="282"/>
      <c r="M224" s="282"/>
      <c r="N224" s="282"/>
      <c r="O224" s="282"/>
      <c r="P224" s="282"/>
      <c r="Q224" s="282"/>
      <c r="R224" s="282"/>
      <c r="S224" s="282"/>
      <c r="T224" s="282"/>
      <c r="U224" s="282"/>
      <c r="V224" s="282"/>
      <c r="W224" s="282"/>
      <c r="X224" s="282"/>
      <c r="Y224" s="282"/>
      <c r="Z224" s="282"/>
      <c r="AA224" s="282"/>
      <c r="AB224" s="282"/>
      <c r="AC224" s="282"/>
      <c r="AD224" s="282"/>
      <c r="AE224" s="282"/>
      <c r="AF224" s="282"/>
      <c r="AG224" s="282"/>
      <c r="AH224" s="282"/>
      <c r="AI224" s="282"/>
      <c r="AJ224" s="282"/>
      <c r="AK224" s="282"/>
      <c r="AL224" s="282"/>
      <c r="AM224" s="282"/>
      <c r="AN224" s="282"/>
      <c r="AO224" s="282"/>
      <c r="AP224" s="282"/>
      <c r="AQ224" s="282"/>
      <c r="AR224" s="282"/>
      <c r="AS224" s="282"/>
      <c r="AT224" s="282"/>
      <c r="AU224" s="282"/>
      <c r="AV224" s="282"/>
      <c r="AW224" s="282"/>
      <c r="AX224" s="282"/>
      <c r="AY224" s="282"/>
      <c r="AZ224" s="282"/>
      <c r="BA224" s="282"/>
      <c r="BB224" s="282"/>
      <c r="BC224" s="282"/>
      <c r="BD224" s="282"/>
      <c r="BE224" s="282"/>
      <c r="BF224" s="282"/>
      <c r="BG224" s="282"/>
      <c r="BH224" s="282"/>
      <c r="BI224" s="282"/>
      <c r="BJ224" s="282"/>
      <c r="BK224" s="282"/>
      <c r="BL224" s="282"/>
      <c r="BM224" s="282"/>
      <c r="BN224" s="282"/>
      <c r="BO224" s="282"/>
      <c r="BP224" s="282"/>
    </row>
    <row r="225" spans="1:68">
      <c r="A225" s="324"/>
      <c r="B225" s="324"/>
      <c r="C225" s="282"/>
      <c r="D225" s="282"/>
      <c r="E225" s="282"/>
      <c r="F225" s="282"/>
      <c r="G225" s="282"/>
      <c r="H225" s="282"/>
      <c r="I225" s="282"/>
      <c r="J225" s="282"/>
      <c r="K225" s="282"/>
      <c r="L225" s="282"/>
      <c r="M225" s="282"/>
      <c r="N225" s="282"/>
      <c r="O225" s="282"/>
      <c r="P225" s="282"/>
      <c r="Q225" s="282"/>
      <c r="R225" s="282"/>
      <c r="S225" s="282"/>
      <c r="T225" s="282"/>
      <c r="U225" s="282"/>
      <c r="V225" s="282"/>
      <c r="W225" s="282"/>
      <c r="X225" s="282"/>
      <c r="Y225" s="282"/>
      <c r="Z225" s="282"/>
      <c r="AA225" s="282"/>
      <c r="AB225" s="282"/>
      <c r="AC225" s="282"/>
      <c r="AD225" s="282"/>
      <c r="AE225" s="282"/>
      <c r="AF225" s="282"/>
      <c r="AG225" s="282"/>
      <c r="AH225" s="282"/>
      <c r="AI225" s="282"/>
      <c r="AJ225" s="282"/>
      <c r="AK225" s="282"/>
      <c r="AL225" s="282"/>
      <c r="AM225" s="282"/>
      <c r="AN225" s="282"/>
      <c r="AO225" s="282"/>
      <c r="AP225" s="282"/>
      <c r="AQ225" s="282"/>
      <c r="AR225" s="282"/>
      <c r="AS225" s="282"/>
      <c r="AT225" s="282"/>
      <c r="AU225" s="282"/>
      <c r="AV225" s="282"/>
      <c r="AW225" s="282"/>
      <c r="AX225" s="282"/>
      <c r="AY225" s="282"/>
      <c r="AZ225" s="282"/>
      <c r="BA225" s="282"/>
      <c r="BB225" s="282"/>
      <c r="BC225" s="282"/>
      <c r="BD225" s="282"/>
      <c r="BE225" s="282"/>
      <c r="BF225" s="282"/>
      <c r="BG225" s="282"/>
      <c r="BH225" s="282"/>
      <c r="BI225" s="282"/>
      <c r="BJ225" s="282"/>
      <c r="BK225" s="282"/>
      <c r="BL225" s="282"/>
      <c r="BM225" s="282"/>
      <c r="BN225" s="282"/>
      <c r="BO225" s="282"/>
      <c r="BP225" s="282"/>
    </row>
    <row r="226" spans="1:68">
      <c r="A226" s="324"/>
      <c r="B226" s="324"/>
      <c r="C226" s="282"/>
      <c r="D226" s="282"/>
      <c r="E226" s="282"/>
      <c r="F226" s="282"/>
      <c r="G226" s="282"/>
      <c r="H226" s="282"/>
      <c r="I226" s="282"/>
      <c r="J226" s="282"/>
      <c r="K226" s="282"/>
      <c r="L226" s="282"/>
      <c r="M226" s="282"/>
      <c r="N226" s="282"/>
      <c r="O226" s="282"/>
      <c r="P226" s="282"/>
      <c r="Q226" s="282"/>
      <c r="R226" s="282"/>
      <c r="S226" s="282"/>
      <c r="T226" s="282"/>
      <c r="U226" s="282"/>
      <c r="V226" s="282"/>
      <c r="W226" s="282"/>
      <c r="X226" s="282"/>
      <c r="Y226" s="282"/>
      <c r="Z226" s="282"/>
      <c r="AA226" s="282"/>
      <c r="AB226" s="282"/>
      <c r="AC226" s="282"/>
      <c r="AD226" s="282"/>
      <c r="AE226" s="282"/>
      <c r="AF226" s="282"/>
      <c r="AG226" s="282"/>
      <c r="AH226" s="282"/>
      <c r="AI226" s="282"/>
      <c r="AJ226" s="282"/>
      <c r="AK226" s="282"/>
      <c r="AL226" s="282"/>
      <c r="AM226" s="282"/>
      <c r="AN226" s="282"/>
      <c r="AO226" s="282"/>
      <c r="AP226" s="282"/>
      <c r="AQ226" s="282"/>
      <c r="AR226" s="282"/>
      <c r="AS226" s="282"/>
      <c r="AT226" s="282"/>
      <c r="AU226" s="282"/>
      <c r="AV226" s="282"/>
      <c r="AW226" s="282"/>
      <c r="AX226" s="282"/>
      <c r="AY226" s="282"/>
      <c r="AZ226" s="282"/>
      <c r="BA226" s="282"/>
      <c r="BB226" s="282"/>
      <c r="BC226" s="282"/>
      <c r="BD226" s="282"/>
      <c r="BE226" s="282"/>
      <c r="BF226" s="282"/>
      <c r="BG226" s="282"/>
      <c r="BH226" s="282"/>
      <c r="BI226" s="282"/>
      <c r="BJ226" s="282"/>
      <c r="BK226" s="282"/>
      <c r="BL226" s="282"/>
      <c r="BM226" s="282"/>
      <c r="BN226" s="282"/>
      <c r="BO226" s="282"/>
      <c r="BP226" s="282"/>
    </row>
    <row r="227" spans="1:68">
      <c r="A227" s="324"/>
      <c r="B227" s="324"/>
      <c r="C227" s="282"/>
      <c r="D227" s="282"/>
      <c r="E227" s="282"/>
      <c r="F227" s="282"/>
      <c r="G227" s="282"/>
      <c r="H227" s="282"/>
      <c r="I227" s="282"/>
      <c r="J227" s="282"/>
      <c r="K227" s="282"/>
      <c r="L227" s="282"/>
      <c r="M227" s="282"/>
      <c r="N227" s="282"/>
      <c r="O227" s="282"/>
      <c r="P227" s="282"/>
      <c r="Q227" s="282"/>
      <c r="R227" s="282"/>
      <c r="S227" s="282"/>
      <c r="T227" s="282"/>
      <c r="U227" s="282"/>
      <c r="V227" s="282"/>
      <c r="W227" s="282"/>
      <c r="X227" s="282"/>
      <c r="Y227" s="282"/>
      <c r="Z227" s="282"/>
      <c r="AA227" s="282"/>
      <c r="AB227" s="282"/>
      <c r="AC227" s="282"/>
      <c r="AD227" s="282"/>
      <c r="AE227" s="282"/>
      <c r="AF227" s="282"/>
      <c r="AG227" s="282"/>
      <c r="AH227" s="282"/>
      <c r="AI227" s="282"/>
      <c r="AJ227" s="282"/>
      <c r="AK227" s="282"/>
      <c r="AL227" s="282"/>
      <c r="AM227" s="282"/>
      <c r="AN227" s="282"/>
      <c r="AO227" s="282"/>
      <c r="AP227" s="282"/>
      <c r="AQ227" s="282"/>
      <c r="AR227" s="282"/>
      <c r="AS227" s="282"/>
      <c r="AT227" s="282"/>
      <c r="AU227" s="282"/>
      <c r="AV227" s="282"/>
      <c r="AW227" s="282"/>
      <c r="AX227" s="282"/>
      <c r="AY227" s="282"/>
      <c r="AZ227" s="282"/>
      <c r="BA227" s="282"/>
      <c r="BB227" s="282"/>
      <c r="BC227" s="282"/>
      <c r="BD227" s="282"/>
      <c r="BE227" s="282"/>
      <c r="BF227" s="282"/>
      <c r="BG227" s="282"/>
      <c r="BH227" s="282"/>
      <c r="BI227" s="282"/>
      <c r="BJ227" s="282"/>
      <c r="BK227" s="282"/>
      <c r="BL227" s="282"/>
      <c r="BM227" s="282"/>
      <c r="BN227" s="282"/>
      <c r="BO227" s="282"/>
      <c r="BP227" s="282"/>
    </row>
    <row r="228" spans="1:68">
      <c r="A228" s="324"/>
      <c r="B228" s="324"/>
      <c r="C228" s="282"/>
      <c r="D228" s="282"/>
      <c r="E228" s="282"/>
      <c r="F228" s="282"/>
      <c r="G228" s="282"/>
      <c r="H228" s="282"/>
      <c r="I228" s="282"/>
      <c r="J228" s="282"/>
      <c r="K228" s="282"/>
      <c r="L228" s="282"/>
      <c r="M228" s="282"/>
      <c r="N228" s="282"/>
      <c r="O228" s="282"/>
      <c r="P228" s="282"/>
      <c r="Q228" s="282"/>
      <c r="R228" s="282"/>
      <c r="S228" s="282"/>
      <c r="T228" s="282"/>
      <c r="U228" s="282"/>
      <c r="V228" s="282"/>
      <c r="W228" s="282"/>
      <c r="X228" s="282"/>
      <c r="Y228" s="282"/>
      <c r="Z228" s="282"/>
      <c r="AA228" s="282"/>
      <c r="AB228" s="282"/>
      <c r="AC228" s="282"/>
      <c r="AD228" s="282"/>
      <c r="AE228" s="282"/>
      <c r="AF228" s="282"/>
      <c r="AG228" s="282"/>
      <c r="AH228" s="282"/>
      <c r="AI228" s="282"/>
      <c r="AJ228" s="282"/>
      <c r="AK228" s="282"/>
      <c r="AL228" s="282"/>
      <c r="AM228" s="282"/>
      <c r="AN228" s="282"/>
      <c r="AO228" s="282"/>
      <c r="AP228" s="282"/>
      <c r="AQ228" s="282"/>
      <c r="AR228" s="282"/>
      <c r="AS228" s="282"/>
      <c r="AT228" s="282"/>
      <c r="AU228" s="282"/>
      <c r="AV228" s="282"/>
      <c r="AW228" s="282"/>
      <c r="AX228" s="282"/>
      <c r="AY228" s="282"/>
      <c r="AZ228" s="282"/>
      <c r="BA228" s="282"/>
      <c r="BB228" s="282"/>
      <c r="BC228" s="282"/>
      <c r="BD228" s="282"/>
      <c r="BE228" s="282"/>
      <c r="BF228" s="282"/>
      <c r="BG228" s="282"/>
      <c r="BH228" s="282"/>
      <c r="BI228" s="282"/>
      <c r="BJ228" s="282"/>
      <c r="BK228" s="282"/>
      <c r="BL228" s="282"/>
      <c r="BM228" s="282"/>
      <c r="BN228" s="282"/>
      <c r="BO228" s="282"/>
      <c r="BP228" s="282"/>
    </row>
    <row r="229" spans="1:68">
      <c r="A229" s="324"/>
      <c r="B229" s="324"/>
      <c r="C229" s="282"/>
      <c r="D229" s="282"/>
      <c r="E229" s="282"/>
      <c r="F229" s="282"/>
      <c r="G229" s="282"/>
      <c r="H229" s="282"/>
      <c r="I229" s="282"/>
      <c r="J229" s="282"/>
      <c r="K229" s="282"/>
      <c r="L229" s="282"/>
      <c r="M229" s="282"/>
      <c r="N229" s="282"/>
      <c r="O229" s="282"/>
      <c r="P229" s="282"/>
      <c r="Q229" s="282"/>
      <c r="R229" s="282"/>
      <c r="S229" s="282"/>
      <c r="T229" s="282"/>
      <c r="U229" s="282"/>
      <c r="V229" s="282"/>
      <c r="W229" s="282"/>
      <c r="X229" s="282"/>
      <c r="Y229" s="282"/>
      <c r="Z229" s="282"/>
      <c r="AA229" s="282"/>
      <c r="AB229" s="282"/>
      <c r="AC229" s="282"/>
      <c r="AD229" s="282"/>
      <c r="AE229" s="282"/>
      <c r="AF229" s="282"/>
      <c r="AG229" s="282"/>
      <c r="AH229" s="282"/>
      <c r="AI229" s="282"/>
      <c r="AJ229" s="282"/>
      <c r="AK229" s="282"/>
      <c r="AL229" s="282"/>
      <c r="AM229" s="282"/>
      <c r="AN229" s="282"/>
      <c r="AO229" s="282"/>
      <c r="AP229" s="282"/>
      <c r="AQ229" s="282"/>
      <c r="AR229" s="282"/>
      <c r="AS229" s="282"/>
      <c r="AT229" s="282"/>
      <c r="AU229" s="282"/>
      <c r="AV229" s="282"/>
      <c r="AW229" s="282"/>
      <c r="AX229" s="282"/>
      <c r="AY229" s="282"/>
      <c r="AZ229" s="282"/>
      <c r="BA229" s="282"/>
      <c r="BB229" s="282"/>
      <c r="BC229" s="282"/>
      <c r="BD229" s="282"/>
      <c r="BE229" s="282"/>
      <c r="BF229" s="282"/>
      <c r="BG229" s="282"/>
      <c r="BH229" s="282"/>
      <c r="BI229" s="282"/>
      <c r="BJ229" s="282"/>
      <c r="BK229" s="282"/>
      <c r="BL229" s="282"/>
      <c r="BM229" s="282"/>
      <c r="BN229" s="282"/>
      <c r="BO229" s="282"/>
      <c r="BP229" s="282"/>
    </row>
    <row r="230" spans="1:68">
      <c r="A230" s="324"/>
      <c r="B230" s="324"/>
      <c r="C230" s="282"/>
      <c r="D230" s="282"/>
      <c r="E230" s="282"/>
      <c r="F230" s="282"/>
      <c r="G230" s="282"/>
      <c r="H230" s="282"/>
      <c r="I230" s="282"/>
      <c r="J230" s="282"/>
      <c r="K230" s="282"/>
      <c r="L230" s="282"/>
      <c r="M230" s="282"/>
      <c r="N230" s="282"/>
      <c r="O230" s="282"/>
      <c r="P230" s="282"/>
      <c r="Q230" s="282"/>
      <c r="R230" s="282"/>
      <c r="S230" s="282"/>
      <c r="T230" s="282"/>
      <c r="U230" s="282"/>
      <c r="V230" s="282"/>
      <c r="W230" s="282"/>
      <c r="X230" s="282"/>
      <c r="Y230" s="282"/>
      <c r="Z230" s="282"/>
      <c r="AA230" s="282"/>
      <c r="AB230" s="282"/>
      <c r="AC230" s="282"/>
      <c r="AD230" s="282"/>
      <c r="AE230" s="282"/>
      <c r="AF230" s="282"/>
      <c r="AG230" s="282"/>
      <c r="AH230" s="282"/>
      <c r="AI230" s="282"/>
      <c r="AJ230" s="282"/>
      <c r="AK230" s="282"/>
      <c r="AL230" s="282"/>
      <c r="AM230" s="282"/>
      <c r="AN230" s="282"/>
      <c r="AO230" s="282"/>
      <c r="AP230" s="282"/>
      <c r="AQ230" s="282"/>
      <c r="AR230" s="282"/>
      <c r="AS230" s="282"/>
      <c r="AT230" s="282"/>
      <c r="AU230" s="282"/>
      <c r="AV230" s="282"/>
      <c r="AW230" s="282"/>
      <c r="AX230" s="282"/>
      <c r="AY230" s="282"/>
      <c r="AZ230" s="282"/>
      <c r="BA230" s="282"/>
      <c r="BB230" s="282"/>
      <c r="BC230" s="282"/>
      <c r="BD230" s="282"/>
      <c r="BE230" s="282"/>
      <c r="BF230" s="282"/>
      <c r="BG230" s="282"/>
      <c r="BH230" s="282"/>
      <c r="BI230" s="282"/>
      <c r="BJ230" s="282"/>
      <c r="BK230" s="282"/>
      <c r="BL230" s="282"/>
      <c r="BM230" s="282"/>
      <c r="BN230" s="282"/>
      <c r="BO230" s="282"/>
      <c r="BP230" s="282"/>
    </row>
    <row r="231" spans="1:68">
      <c r="A231" s="324"/>
      <c r="B231" s="324"/>
      <c r="C231" s="282"/>
      <c r="D231" s="282"/>
      <c r="E231" s="282"/>
      <c r="F231" s="282"/>
      <c r="G231" s="282"/>
      <c r="H231" s="282"/>
      <c r="I231" s="282"/>
      <c r="J231" s="282"/>
      <c r="K231" s="282"/>
      <c r="L231" s="282"/>
      <c r="M231" s="282"/>
      <c r="N231" s="282"/>
      <c r="O231" s="282"/>
      <c r="P231" s="282"/>
      <c r="Q231" s="282"/>
      <c r="R231" s="282"/>
      <c r="S231" s="282"/>
      <c r="T231" s="282"/>
      <c r="U231" s="282"/>
      <c r="V231" s="282"/>
      <c r="W231" s="282"/>
      <c r="X231" s="282"/>
      <c r="Y231" s="282"/>
      <c r="Z231" s="282"/>
      <c r="AA231" s="282"/>
      <c r="AB231" s="282"/>
      <c r="AC231" s="282"/>
      <c r="AD231" s="282"/>
      <c r="AE231" s="282"/>
      <c r="AF231" s="282"/>
      <c r="AG231" s="282"/>
      <c r="AH231" s="282"/>
      <c r="AI231" s="282"/>
      <c r="AJ231" s="282"/>
      <c r="AK231" s="282"/>
      <c r="AL231" s="282"/>
      <c r="AM231" s="282"/>
      <c r="AN231" s="282"/>
      <c r="AO231" s="282"/>
      <c r="AP231" s="282"/>
      <c r="AQ231" s="282"/>
      <c r="AR231" s="282"/>
      <c r="AS231" s="282"/>
      <c r="AT231" s="282"/>
      <c r="AU231" s="282"/>
      <c r="AV231" s="282"/>
      <c r="AW231" s="282"/>
      <c r="AX231" s="282"/>
      <c r="AY231" s="282"/>
      <c r="AZ231" s="282"/>
      <c r="BA231" s="282"/>
      <c r="BB231" s="282"/>
      <c r="BC231" s="282"/>
      <c r="BD231" s="282"/>
      <c r="BE231" s="282"/>
      <c r="BF231" s="282"/>
      <c r="BG231" s="282"/>
      <c r="BH231" s="282"/>
      <c r="BI231" s="282"/>
      <c r="BJ231" s="282"/>
      <c r="BK231" s="282"/>
      <c r="BL231" s="282"/>
      <c r="BM231" s="282"/>
      <c r="BN231" s="282"/>
      <c r="BO231" s="282"/>
      <c r="BP231" s="282"/>
    </row>
    <row r="232" spans="1:68">
      <c r="A232" s="324"/>
      <c r="B232" s="324"/>
      <c r="C232" s="282"/>
      <c r="D232" s="282"/>
      <c r="E232" s="282"/>
      <c r="F232" s="282"/>
      <c r="G232" s="282"/>
      <c r="H232" s="282"/>
      <c r="I232" s="282"/>
      <c r="J232" s="282"/>
      <c r="K232" s="282"/>
      <c r="L232" s="282"/>
      <c r="M232" s="282"/>
      <c r="N232" s="282"/>
      <c r="O232" s="282"/>
      <c r="P232" s="282"/>
      <c r="Q232" s="282"/>
      <c r="R232" s="282"/>
      <c r="S232" s="282"/>
      <c r="T232" s="282"/>
      <c r="U232" s="282"/>
      <c r="V232" s="282"/>
      <c r="W232" s="282"/>
      <c r="X232" s="282"/>
      <c r="Y232" s="282"/>
      <c r="Z232" s="282"/>
      <c r="AA232" s="282"/>
      <c r="AB232" s="282"/>
      <c r="AC232" s="282"/>
      <c r="AD232" s="282"/>
      <c r="AE232" s="282"/>
      <c r="AF232" s="282"/>
      <c r="AG232" s="282"/>
      <c r="AH232" s="282"/>
      <c r="AI232" s="282"/>
      <c r="AJ232" s="282"/>
      <c r="AK232" s="282"/>
      <c r="AL232" s="282"/>
      <c r="AM232" s="282"/>
      <c r="AN232" s="282"/>
      <c r="AO232" s="282"/>
      <c r="AP232" s="282"/>
      <c r="AQ232" s="282"/>
      <c r="AR232" s="282"/>
      <c r="AS232" s="282"/>
      <c r="AT232" s="282"/>
      <c r="AU232" s="282"/>
      <c r="AV232" s="282"/>
      <c r="AW232" s="282"/>
      <c r="AX232" s="282"/>
      <c r="AY232" s="282"/>
      <c r="AZ232" s="282"/>
      <c r="BA232" s="282"/>
      <c r="BB232" s="282"/>
      <c r="BC232" s="282"/>
      <c r="BD232" s="282"/>
      <c r="BE232" s="282"/>
      <c r="BF232" s="282"/>
      <c r="BG232" s="282"/>
      <c r="BH232" s="282"/>
      <c r="BI232" s="282"/>
      <c r="BJ232" s="282"/>
      <c r="BK232" s="282"/>
      <c r="BL232" s="282"/>
      <c r="BM232" s="282"/>
      <c r="BN232" s="282"/>
      <c r="BO232" s="282"/>
      <c r="BP232" s="282"/>
    </row>
    <row r="233" spans="1:68">
      <c r="A233" s="324"/>
      <c r="B233" s="324"/>
      <c r="C233" s="282"/>
      <c r="D233" s="282"/>
      <c r="E233" s="282"/>
      <c r="F233" s="282"/>
      <c r="G233" s="282"/>
      <c r="H233" s="282"/>
      <c r="I233" s="282"/>
      <c r="J233" s="282"/>
      <c r="K233" s="282"/>
      <c r="L233" s="282"/>
      <c r="M233" s="282"/>
      <c r="N233" s="282"/>
      <c r="O233" s="282"/>
      <c r="P233" s="282"/>
      <c r="Q233" s="282"/>
      <c r="R233" s="282"/>
      <c r="S233" s="282"/>
      <c r="T233" s="282"/>
      <c r="U233" s="282"/>
      <c r="V233" s="282"/>
      <c r="W233" s="282"/>
      <c r="X233" s="282"/>
      <c r="Y233" s="282"/>
      <c r="Z233" s="282"/>
      <c r="AA233" s="282"/>
      <c r="AB233" s="282"/>
      <c r="AC233" s="282"/>
      <c r="AD233" s="282"/>
      <c r="AE233" s="282"/>
      <c r="AF233" s="282"/>
      <c r="AG233" s="282"/>
      <c r="AH233" s="282"/>
      <c r="AI233" s="282"/>
      <c r="AJ233" s="282"/>
      <c r="AK233" s="282"/>
      <c r="AL233" s="282"/>
      <c r="AM233" s="282"/>
      <c r="AN233" s="282"/>
      <c r="AO233" s="282"/>
      <c r="AP233" s="282"/>
      <c r="AQ233" s="282"/>
      <c r="AR233" s="282"/>
      <c r="AS233" s="282"/>
      <c r="AT233" s="282"/>
      <c r="AU233" s="282"/>
      <c r="AV233" s="282"/>
      <c r="AW233" s="282"/>
      <c r="AX233" s="282"/>
      <c r="AY233" s="282"/>
      <c r="AZ233" s="282"/>
      <c r="BA233" s="282"/>
      <c r="BB233" s="282"/>
      <c r="BC233" s="282"/>
      <c r="BD233" s="282"/>
      <c r="BE233" s="282"/>
      <c r="BF233" s="282"/>
      <c r="BG233" s="282"/>
      <c r="BH233" s="282"/>
      <c r="BI233" s="282"/>
      <c r="BJ233" s="282"/>
      <c r="BK233" s="282"/>
      <c r="BL233" s="282"/>
      <c r="BM233" s="282"/>
      <c r="BN233" s="282"/>
      <c r="BO233" s="282"/>
      <c r="BP233" s="282"/>
    </row>
    <row r="234" spans="1:68">
      <c r="A234" s="324"/>
      <c r="B234" s="324"/>
      <c r="C234" s="282"/>
      <c r="D234" s="282"/>
      <c r="E234" s="282"/>
      <c r="F234" s="282"/>
      <c r="G234" s="282"/>
      <c r="H234" s="282"/>
      <c r="I234" s="282"/>
      <c r="J234" s="282"/>
      <c r="K234" s="282"/>
      <c r="L234" s="282"/>
      <c r="M234" s="282"/>
      <c r="N234" s="282"/>
      <c r="O234" s="282"/>
      <c r="P234" s="282"/>
      <c r="Q234" s="282"/>
      <c r="R234" s="282"/>
      <c r="S234" s="282"/>
      <c r="T234" s="282"/>
      <c r="U234" s="282"/>
      <c r="V234" s="282"/>
      <c r="W234" s="282"/>
      <c r="X234" s="282"/>
      <c r="Y234" s="282"/>
      <c r="Z234" s="282"/>
      <c r="AA234" s="282"/>
      <c r="AB234" s="282"/>
      <c r="AC234" s="282"/>
      <c r="AD234" s="282"/>
      <c r="AE234" s="282"/>
      <c r="AF234" s="282"/>
      <c r="AG234" s="282"/>
      <c r="AH234" s="282"/>
      <c r="AI234" s="282"/>
      <c r="AJ234" s="282"/>
      <c r="AK234" s="282"/>
      <c r="AL234" s="282"/>
      <c r="AM234" s="282"/>
      <c r="AN234" s="282"/>
      <c r="AO234" s="282"/>
      <c r="AP234" s="282"/>
      <c r="AQ234" s="282"/>
      <c r="AR234" s="282"/>
      <c r="AS234" s="282"/>
      <c r="AT234" s="282"/>
      <c r="AU234" s="282"/>
      <c r="AV234" s="282"/>
      <c r="AW234" s="282"/>
      <c r="AX234" s="282"/>
      <c r="AY234" s="282"/>
      <c r="AZ234" s="282"/>
      <c r="BA234" s="282"/>
      <c r="BB234" s="282"/>
      <c r="BC234" s="282"/>
      <c r="BD234" s="282"/>
      <c r="BE234" s="282"/>
      <c r="BF234" s="282"/>
      <c r="BG234" s="282"/>
      <c r="BH234" s="282"/>
      <c r="BI234" s="282"/>
      <c r="BJ234" s="282"/>
      <c r="BK234" s="282"/>
      <c r="BL234" s="282"/>
      <c r="BM234" s="282"/>
      <c r="BN234" s="282"/>
      <c r="BO234" s="282"/>
      <c r="BP234" s="282"/>
    </row>
    <row r="235" spans="1:68">
      <c r="A235" s="324"/>
      <c r="B235" s="324"/>
      <c r="C235" s="282"/>
      <c r="D235" s="282"/>
      <c r="E235" s="282"/>
      <c r="F235" s="282"/>
      <c r="G235" s="282"/>
      <c r="H235" s="282"/>
      <c r="I235" s="282"/>
      <c r="J235" s="282"/>
      <c r="K235" s="282"/>
      <c r="L235" s="282"/>
      <c r="M235" s="282"/>
      <c r="N235" s="282"/>
      <c r="O235" s="282"/>
      <c r="P235" s="282"/>
      <c r="Q235" s="282"/>
      <c r="R235" s="282"/>
      <c r="S235" s="282"/>
      <c r="T235" s="282"/>
      <c r="U235" s="282"/>
      <c r="V235" s="282"/>
      <c r="W235" s="282"/>
      <c r="X235" s="282"/>
      <c r="Y235" s="282"/>
      <c r="Z235" s="282"/>
      <c r="AA235" s="282"/>
      <c r="AB235" s="282"/>
      <c r="AC235" s="282"/>
      <c r="AD235" s="282"/>
      <c r="AE235" s="282"/>
      <c r="AF235" s="282"/>
      <c r="AG235" s="282"/>
      <c r="AH235" s="282"/>
      <c r="AI235" s="282"/>
      <c r="AJ235" s="282"/>
      <c r="AK235" s="282"/>
      <c r="AL235" s="282"/>
      <c r="AM235" s="282"/>
      <c r="AN235" s="282"/>
      <c r="AO235" s="282"/>
      <c r="AP235" s="282"/>
      <c r="AQ235" s="282"/>
      <c r="AR235" s="282"/>
      <c r="AS235" s="282"/>
      <c r="AT235" s="282"/>
      <c r="AU235" s="282"/>
      <c r="AV235" s="282"/>
      <c r="AW235" s="282"/>
      <c r="AX235" s="282"/>
      <c r="AY235" s="282"/>
      <c r="AZ235" s="282"/>
      <c r="BA235" s="282"/>
      <c r="BB235" s="282"/>
      <c r="BC235" s="282"/>
      <c r="BD235" s="282"/>
      <c r="BE235" s="282"/>
      <c r="BF235" s="282"/>
      <c r="BG235" s="282"/>
      <c r="BH235" s="282"/>
      <c r="BI235" s="282"/>
      <c r="BJ235" s="282"/>
      <c r="BK235" s="282"/>
      <c r="BL235" s="282"/>
      <c r="BM235" s="282"/>
      <c r="BN235" s="282"/>
      <c r="BO235" s="282"/>
      <c r="BP235" s="282"/>
    </row>
    <row r="236" spans="1:68">
      <c r="A236" s="324"/>
      <c r="B236" s="324"/>
      <c r="C236" s="282"/>
      <c r="D236" s="282"/>
      <c r="E236" s="282"/>
      <c r="F236" s="282"/>
      <c r="G236" s="282"/>
      <c r="H236" s="282"/>
      <c r="I236" s="282"/>
      <c r="J236" s="282"/>
      <c r="K236" s="282"/>
      <c r="L236" s="282"/>
      <c r="M236" s="282"/>
      <c r="N236" s="282"/>
      <c r="O236" s="282"/>
      <c r="P236" s="282"/>
      <c r="Q236" s="282"/>
      <c r="R236" s="282"/>
      <c r="S236" s="282"/>
      <c r="T236" s="282"/>
      <c r="U236" s="282"/>
      <c r="V236" s="282"/>
      <c r="W236" s="282"/>
      <c r="X236" s="282"/>
      <c r="Y236" s="282"/>
      <c r="Z236" s="282"/>
      <c r="AA236" s="282"/>
      <c r="AB236" s="282"/>
      <c r="AC236" s="282"/>
      <c r="AD236" s="282"/>
      <c r="AE236" s="282"/>
      <c r="AF236" s="282"/>
      <c r="AG236" s="282"/>
      <c r="AH236" s="282"/>
      <c r="AI236" s="282"/>
      <c r="AJ236" s="282"/>
      <c r="AK236" s="282"/>
      <c r="AL236" s="282"/>
      <c r="AM236" s="282"/>
      <c r="AN236" s="282"/>
      <c r="AO236" s="282"/>
      <c r="AP236" s="282"/>
      <c r="AQ236" s="282"/>
      <c r="AR236" s="282"/>
      <c r="AS236" s="282"/>
      <c r="AT236" s="282"/>
      <c r="AU236" s="282"/>
      <c r="AV236" s="282"/>
      <c r="AW236" s="282"/>
      <c r="AX236" s="282"/>
      <c r="AY236" s="282"/>
      <c r="AZ236" s="282"/>
      <c r="BA236" s="282"/>
      <c r="BB236" s="282"/>
      <c r="BC236" s="282"/>
      <c r="BD236" s="282"/>
      <c r="BE236" s="282"/>
      <c r="BF236" s="282"/>
      <c r="BG236" s="282"/>
      <c r="BH236" s="282"/>
      <c r="BI236" s="282"/>
      <c r="BJ236" s="282"/>
      <c r="BK236" s="282"/>
      <c r="BL236" s="282"/>
      <c r="BM236" s="282"/>
      <c r="BN236" s="282"/>
      <c r="BO236" s="282"/>
      <c r="BP236" s="282"/>
    </row>
    <row r="237" spans="1:68">
      <c r="A237" s="324"/>
      <c r="B237" s="324"/>
      <c r="C237" s="282"/>
      <c r="D237" s="282"/>
      <c r="E237" s="282"/>
      <c r="F237" s="282"/>
      <c r="G237" s="282"/>
      <c r="H237" s="282"/>
      <c r="I237" s="282"/>
      <c r="J237" s="282"/>
      <c r="K237" s="282"/>
      <c r="L237" s="282"/>
      <c r="M237" s="282"/>
      <c r="N237" s="282"/>
      <c r="O237" s="282"/>
      <c r="P237" s="282"/>
      <c r="Q237" s="282"/>
      <c r="R237" s="282"/>
      <c r="S237" s="282"/>
      <c r="T237" s="282"/>
      <c r="U237" s="282"/>
      <c r="V237" s="282"/>
      <c r="W237" s="282"/>
      <c r="X237" s="282"/>
      <c r="Y237" s="282"/>
      <c r="Z237" s="282"/>
      <c r="AA237" s="282"/>
      <c r="AB237" s="282"/>
      <c r="AC237" s="282"/>
      <c r="AD237" s="282"/>
      <c r="AE237" s="282"/>
      <c r="AF237" s="282"/>
      <c r="AG237" s="282"/>
      <c r="AH237" s="282"/>
      <c r="AI237" s="282"/>
      <c r="AJ237" s="282"/>
      <c r="AK237" s="282"/>
      <c r="AL237" s="282"/>
      <c r="AM237" s="282"/>
      <c r="AN237" s="282"/>
      <c r="AO237" s="282"/>
      <c r="AP237" s="282"/>
      <c r="AQ237" s="282"/>
      <c r="AR237" s="282"/>
      <c r="AS237" s="282"/>
      <c r="AT237" s="282"/>
      <c r="AU237" s="282"/>
      <c r="AV237" s="282"/>
      <c r="AW237" s="282"/>
      <c r="AX237" s="282"/>
      <c r="AY237" s="282"/>
      <c r="AZ237" s="282"/>
      <c r="BA237" s="282"/>
      <c r="BB237" s="282"/>
      <c r="BC237" s="282"/>
      <c r="BD237" s="282"/>
      <c r="BE237" s="282"/>
      <c r="BF237" s="282"/>
      <c r="BG237" s="282"/>
      <c r="BH237" s="282"/>
      <c r="BI237" s="282"/>
      <c r="BJ237" s="282"/>
      <c r="BK237" s="282"/>
      <c r="BL237" s="282"/>
      <c r="BM237" s="282"/>
      <c r="BN237" s="282"/>
      <c r="BO237" s="282"/>
      <c r="BP237" s="282"/>
    </row>
    <row r="238" spans="1:68">
      <c r="A238" s="324"/>
      <c r="B238" s="324"/>
      <c r="C238" s="282"/>
      <c r="D238" s="282"/>
      <c r="E238" s="282"/>
      <c r="F238" s="282"/>
      <c r="G238" s="282"/>
      <c r="H238" s="282"/>
      <c r="I238" s="282"/>
      <c r="J238" s="282"/>
      <c r="K238" s="282"/>
      <c r="L238" s="282"/>
      <c r="M238" s="282"/>
      <c r="N238" s="282"/>
      <c r="O238" s="282"/>
      <c r="P238" s="282"/>
      <c r="Q238" s="282"/>
      <c r="R238" s="282"/>
      <c r="S238" s="282"/>
      <c r="T238" s="282"/>
      <c r="U238" s="282"/>
      <c r="V238" s="282"/>
      <c r="W238" s="282"/>
      <c r="X238" s="282"/>
      <c r="Y238" s="282"/>
      <c r="Z238" s="282"/>
      <c r="AA238" s="282"/>
      <c r="AB238" s="282"/>
      <c r="AC238" s="282"/>
      <c r="AD238" s="282"/>
      <c r="AE238" s="282"/>
      <c r="AF238" s="282"/>
      <c r="AG238" s="282"/>
      <c r="AH238" s="282"/>
      <c r="AI238" s="282"/>
      <c r="AJ238" s="282"/>
      <c r="AK238" s="282"/>
      <c r="AL238" s="282"/>
      <c r="AM238" s="282"/>
      <c r="AN238" s="282"/>
      <c r="AO238" s="282"/>
      <c r="AP238" s="282"/>
      <c r="AQ238" s="282"/>
      <c r="AR238" s="282"/>
      <c r="AS238" s="282"/>
      <c r="AT238" s="282"/>
      <c r="AU238" s="282"/>
      <c r="AV238" s="282"/>
      <c r="AW238" s="282"/>
      <c r="AX238" s="282"/>
      <c r="AY238" s="282"/>
      <c r="AZ238" s="282"/>
      <c r="BA238" s="282"/>
      <c r="BB238" s="282"/>
      <c r="BC238" s="282"/>
      <c r="BD238" s="282"/>
      <c r="BE238" s="282"/>
      <c r="BF238" s="282"/>
      <c r="BG238" s="282"/>
      <c r="BH238" s="282"/>
      <c r="BI238" s="282"/>
      <c r="BJ238" s="282"/>
      <c r="BK238" s="282"/>
      <c r="BL238" s="282"/>
      <c r="BM238" s="282"/>
      <c r="BN238" s="282"/>
      <c r="BO238" s="282"/>
      <c r="BP238" s="282"/>
    </row>
    <row r="239" spans="1:68">
      <c r="A239" s="324"/>
      <c r="B239" s="324"/>
      <c r="C239" s="282"/>
      <c r="D239" s="282"/>
      <c r="E239" s="282"/>
      <c r="F239" s="282"/>
      <c r="G239" s="282"/>
      <c r="H239" s="282"/>
      <c r="I239" s="282"/>
      <c r="J239" s="282"/>
      <c r="K239" s="282"/>
      <c r="L239" s="282"/>
      <c r="M239" s="282"/>
      <c r="N239" s="282"/>
      <c r="O239" s="282"/>
      <c r="P239" s="282"/>
      <c r="Q239" s="282"/>
      <c r="R239" s="282"/>
      <c r="S239" s="282"/>
      <c r="T239" s="282"/>
      <c r="U239" s="282"/>
      <c r="V239" s="282"/>
      <c r="W239" s="282"/>
      <c r="X239" s="282"/>
      <c r="Y239" s="282"/>
      <c r="Z239" s="282"/>
      <c r="AA239" s="282"/>
      <c r="AB239" s="282"/>
      <c r="AC239" s="282"/>
      <c r="AD239" s="282"/>
      <c r="AE239" s="282"/>
      <c r="AF239" s="282"/>
      <c r="AG239" s="282"/>
      <c r="AH239" s="282"/>
      <c r="AI239" s="282"/>
      <c r="AJ239" s="282"/>
      <c r="AK239" s="282"/>
      <c r="AL239" s="282"/>
      <c r="AM239" s="282"/>
      <c r="AN239" s="282"/>
      <c r="AO239" s="282"/>
      <c r="AP239" s="282"/>
      <c r="AQ239" s="282"/>
      <c r="AR239" s="282"/>
      <c r="AS239" s="282"/>
      <c r="AT239" s="282"/>
      <c r="AU239" s="282"/>
      <c r="AV239" s="282"/>
      <c r="AW239" s="282"/>
      <c r="AX239" s="282"/>
      <c r="AY239" s="282"/>
      <c r="AZ239" s="282"/>
      <c r="BA239" s="282"/>
      <c r="BB239" s="282"/>
      <c r="BC239" s="282"/>
      <c r="BD239" s="282"/>
      <c r="BE239" s="282"/>
      <c r="BF239" s="282"/>
      <c r="BG239" s="282"/>
      <c r="BH239" s="282"/>
      <c r="BI239" s="282"/>
      <c r="BJ239" s="282"/>
      <c r="BK239" s="282"/>
      <c r="BL239" s="282"/>
      <c r="BM239" s="282"/>
      <c r="BN239" s="282"/>
      <c r="BO239" s="282"/>
      <c r="BP239" s="282"/>
    </row>
    <row r="240" spans="1:68">
      <c r="A240" s="324"/>
      <c r="B240" s="324"/>
      <c r="C240" s="282"/>
      <c r="D240" s="282"/>
      <c r="E240" s="282"/>
      <c r="F240" s="282"/>
      <c r="G240" s="282"/>
      <c r="H240" s="282"/>
      <c r="I240" s="282"/>
      <c r="J240" s="282"/>
      <c r="K240" s="282"/>
      <c r="L240" s="282"/>
      <c r="M240" s="282"/>
      <c r="N240" s="282"/>
      <c r="O240" s="282"/>
      <c r="P240" s="282"/>
      <c r="Q240" s="282"/>
      <c r="R240" s="282"/>
      <c r="S240" s="282"/>
      <c r="T240" s="282"/>
      <c r="U240" s="282"/>
      <c r="V240" s="282"/>
      <c r="W240" s="282"/>
      <c r="X240" s="282"/>
      <c r="Y240" s="282"/>
      <c r="Z240" s="282"/>
      <c r="AA240" s="282"/>
      <c r="AB240" s="282"/>
      <c r="AC240" s="282"/>
      <c r="AD240" s="282"/>
      <c r="AE240" s="282"/>
      <c r="AF240" s="282"/>
      <c r="AG240" s="282"/>
      <c r="AH240" s="282"/>
      <c r="AI240" s="282"/>
      <c r="AJ240" s="282"/>
      <c r="AK240" s="282"/>
      <c r="AL240" s="282"/>
      <c r="AM240" s="282"/>
      <c r="AN240" s="282"/>
      <c r="AO240" s="282"/>
      <c r="AP240" s="282"/>
      <c r="AQ240" s="282"/>
      <c r="AR240" s="282"/>
      <c r="AS240" s="282"/>
      <c r="AT240" s="282"/>
      <c r="AU240" s="282"/>
      <c r="AV240" s="282"/>
      <c r="AW240" s="282"/>
      <c r="AX240" s="282"/>
      <c r="AY240" s="282"/>
      <c r="AZ240" s="282"/>
      <c r="BA240" s="282"/>
      <c r="BB240" s="282"/>
      <c r="BC240" s="282"/>
      <c r="BD240" s="282"/>
      <c r="BE240" s="282"/>
      <c r="BF240" s="282"/>
      <c r="BG240" s="282"/>
      <c r="BH240" s="282"/>
      <c r="BI240" s="282"/>
      <c r="BJ240" s="282"/>
      <c r="BK240" s="282"/>
      <c r="BL240" s="282"/>
      <c r="BM240" s="282"/>
      <c r="BN240" s="282"/>
      <c r="BO240" s="282"/>
      <c r="BP240" s="282"/>
    </row>
    <row r="241" spans="1:68">
      <c r="A241" s="324"/>
      <c r="B241" s="324"/>
      <c r="C241" s="282"/>
      <c r="D241" s="282"/>
      <c r="E241" s="282"/>
      <c r="F241" s="282"/>
      <c r="G241" s="282"/>
      <c r="H241" s="282"/>
      <c r="I241" s="282"/>
      <c r="J241" s="282"/>
      <c r="K241" s="282"/>
      <c r="L241" s="282"/>
      <c r="M241" s="282"/>
      <c r="N241" s="282"/>
      <c r="O241" s="282"/>
      <c r="P241" s="282"/>
      <c r="Q241" s="282"/>
      <c r="R241" s="282"/>
      <c r="S241" s="282"/>
      <c r="T241" s="282"/>
      <c r="U241" s="282"/>
      <c r="V241" s="282"/>
      <c r="W241" s="282"/>
      <c r="X241" s="282"/>
      <c r="Y241" s="282"/>
      <c r="Z241" s="282"/>
      <c r="AA241" s="282"/>
      <c r="AB241" s="282"/>
      <c r="AC241" s="282"/>
      <c r="AD241" s="282"/>
      <c r="AE241" s="282"/>
      <c r="AF241" s="282"/>
      <c r="AG241" s="282"/>
      <c r="AH241" s="282"/>
      <c r="AI241" s="282"/>
      <c r="AJ241" s="282"/>
      <c r="AK241" s="282"/>
      <c r="AL241" s="282"/>
      <c r="AM241" s="282"/>
      <c r="AN241" s="282"/>
      <c r="AO241" s="282"/>
      <c r="AP241" s="282"/>
      <c r="AQ241" s="282"/>
      <c r="AR241" s="282"/>
      <c r="AS241" s="282"/>
      <c r="AT241" s="282"/>
      <c r="AU241" s="282"/>
      <c r="AV241" s="282"/>
      <c r="AW241" s="282"/>
      <c r="AX241" s="282"/>
      <c r="AY241" s="282"/>
      <c r="AZ241" s="282"/>
      <c r="BA241" s="282"/>
      <c r="BB241" s="282"/>
      <c r="BC241" s="282"/>
      <c r="BD241" s="282"/>
      <c r="BE241" s="282"/>
      <c r="BF241" s="282"/>
      <c r="BG241" s="282"/>
      <c r="BH241" s="282"/>
      <c r="BI241" s="282"/>
      <c r="BJ241" s="282"/>
      <c r="BK241" s="282"/>
      <c r="BL241" s="282"/>
      <c r="BM241" s="282"/>
      <c r="BN241" s="282"/>
      <c r="BO241" s="282"/>
      <c r="BP241" s="282"/>
    </row>
    <row r="242" spans="1:68">
      <c r="A242" s="324"/>
      <c r="B242" s="324"/>
      <c r="C242" s="282"/>
      <c r="D242" s="282"/>
      <c r="E242" s="282"/>
      <c r="F242" s="282"/>
      <c r="G242" s="282"/>
      <c r="H242" s="282"/>
      <c r="I242" s="282"/>
      <c r="J242" s="282"/>
      <c r="K242" s="282"/>
      <c r="L242" s="282"/>
      <c r="M242" s="282"/>
      <c r="N242" s="282"/>
      <c r="O242" s="282"/>
      <c r="P242" s="282"/>
      <c r="Q242" s="282"/>
      <c r="R242" s="282"/>
      <c r="S242" s="282"/>
      <c r="T242" s="282"/>
      <c r="U242" s="282"/>
      <c r="V242" s="282"/>
      <c r="W242" s="282"/>
      <c r="X242" s="282"/>
      <c r="Y242" s="282"/>
      <c r="Z242" s="282"/>
      <c r="AA242" s="282"/>
      <c r="AB242" s="282"/>
      <c r="AC242" s="282"/>
      <c r="AD242" s="282"/>
      <c r="AE242" s="282"/>
      <c r="AF242" s="282"/>
      <c r="AG242" s="282"/>
      <c r="AH242" s="282"/>
      <c r="AI242" s="282"/>
      <c r="AJ242" s="282"/>
      <c r="AK242" s="282"/>
      <c r="AL242" s="282"/>
      <c r="AM242" s="282"/>
      <c r="AN242" s="282"/>
      <c r="AO242" s="282"/>
      <c r="AP242" s="282"/>
      <c r="AQ242" s="282"/>
      <c r="AR242" s="282"/>
      <c r="AS242" s="282"/>
      <c r="AT242" s="282"/>
      <c r="AU242" s="282"/>
      <c r="AV242" s="282"/>
      <c r="AW242" s="282"/>
      <c r="AX242" s="282"/>
      <c r="AY242" s="282"/>
      <c r="AZ242" s="282"/>
      <c r="BA242" s="282"/>
      <c r="BB242" s="282"/>
      <c r="BC242" s="282"/>
      <c r="BD242" s="282"/>
      <c r="BE242" s="282"/>
      <c r="BF242" s="282"/>
      <c r="BG242" s="282"/>
      <c r="BH242" s="282"/>
      <c r="BI242" s="282"/>
      <c r="BJ242" s="282"/>
      <c r="BK242" s="282"/>
      <c r="BL242" s="282"/>
      <c r="BM242" s="282"/>
      <c r="BN242" s="282"/>
      <c r="BO242" s="282"/>
      <c r="BP242" s="282"/>
    </row>
    <row r="243" spans="1:68">
      <c r="A243" s="324"/>
      <c r="B243" s="324"/>
      <c r="C243" s="282"/>
      <c r="D243" s="282"/>
      <c r="E243" s="282"/>
      <c r="F243" s="282"/>
      <c r="G243" s="282"/>
      <c r="H243" s="282"/>
      <c r="I243" s="282"/>
      <c r="J243" s="282"/>
      <c r="K243" s="282"/>
      <c r="L243" s="282"/>
      <c r="M243" s="282"/>
      <c r="N243" s="282"/>
      <c r="O243" s="282"/>
      <c r="P243" s="282"/>
      <c r="Q243" s="282"/>
      <c r="R243" s="282"/>
      <c r="S243" s="282"/>
      <c r="T243" s="282"/>
      <c r="U243" s="282"/>
      <c r="V243" s="282"/>
      <c r="W243" s="282"/>
      <c r="X243" s="282"/>
      <c r="Y243" s="282"/>
      <c r="Z243" s="282"/>
      <c r="AA243" s="282"/>
      <c r="AB243" s="282"/>
      <c r="AC243" s="282"/>
      <c r="AD243" s="282"/>
      <c r="AE243" s="282"/>
      <c r="AF243" s="282"/>
      <c r="AG243" s="282"/>
      <c r="AH243" s="282"/>
      <c r="AI243" s="282"/>
      <c r="AJ243" s="282"/>
      <c r="AK243" s="282"/>
      <c r="AL243" s="282"/>
      <c r="AM243" s="282"/>
      <c r="AN243" s="282"/>
      <c r="AO243" s="282"/>
      <c r="AP243" s="282"/>
      <c r="AQ243" s="282"/>
      <c r="AR243" s="282"/>
      <c r="AS243" s="282"/>
      <c r="AT243" s="282"/>
      <c r="AU243" s="282"/>
      <c r="AV243" s="282"/>
      <c r="AW243" s="282"/>
      <c r="AX243" s="282"/>
      <c r="AY243" s="282"/>
      <c r="AZ243" s="282"/>
      <c r="BA243" s="282"/>
      <c r="BB243" s="282"/>
      <c r="BC243" s="282"/>
      <c r="BD243" s="282"/>
      <c r="BE243" s="282"/>
      <c r="BF243" s="282"/>
      <c r="BG243" s="282"/>
      <c r="BH243" s="282"/>
      <c r="BI243" s="282"/>
      <c r="BJ243" s="282"/>
      <c r="BK243" s="282"/>
      <c r="BL243" s="282"/>
      <c r="BM243" s="282"/>
      <c r="BN243" s="282"/>
      <c r="BO243" s="282"/>
      <c r="BP243" s="282"/>
    </row>
    <row r="244" spans="1:68">
      <c r="A244" s="324"/>
      <c r="B244" s="324"/>
      <c r="C244" s="282"/>
      <c r="D244" s="282"/>
      <c r="E244" s="282"/>
      <c r="F244" s="282"/>
      <c r="G244" s="282"/>
      <c r="H244" s="282"/>
      <c r="I244" s="282"/>
      <c r="J244" s="282"/>
      <c r="K244" s="282"/>
      <c r="L244" s="282"/>
      <c r="M244" s="282"/>
      <c r="N244" s="282"/>
      <c r="O244" s="282"/>
      <c r="P244" s="282"/>
      <c r="Q244" s="282"/>
      <c r="R244" s="282"/>
      <c r="S244" s="282"/>
      <c r="T244" s="282"/>
      <c r="U244" s="282"/>
      <c r="V244" s="282"/>
      <c r="W244" s="282"/>
      <c r="X244" s="282"/>
      <c r="Y244" s="282"/>
      <c r="Z244" s="282"/>
      <c r="AA244" s="282"/>
      <c r="AB244" s="282"/>
      <c r="AC244" s="282"/>
      <c r="AD244" s="282"/>
      <c r="AE244" s="282"/>
      <c r="AF244" s="282"/>
      <c r="AG244" s="282"/>
      <c r="AH244" s="282"/>
      <c r="AI244" s="282"/>
      <c r="AJ244" s="282"/>
      <c r="AK244" s="282"/>
      <c r="AL244" s="282"/>
      <c r="AM244" s="282"/>
      <c r="AN244" s="282"/>
      <c r="AO244" s="282"/>
      <c r="AP244" s="282"/>
      <c r="AQ244" s="282"/>
      <c r="AR244" s="282"/>
      <c r="AS244" s="282"/>
      <c r="AT244" s="282"/>
      <c r="AU244" s="282"/>
      <c r="AV244" s="282"/>
      <c r="AW244" s="282"/>
      <c r="AX244" s="282"/>
      <c r="AY244" s="282"/>
      <c r="AZ244" s="282"/>
      <c r="BA244" s="282"/>
      <c r="BB244" s="282"/>
      <c r="BC244" s="282"/>
      <c r="BD244" s="282"/>
      <c r="BE244" s="282"/>
      <c r="BF244" s="282"/>
      <c r="BG244" s="282"/>
      <c r="BH244" s="282"/>
      <c r="BI244" s="282"/>
      <c r="BJ244" s="282"/>
      <c r="BK244" s="282"/>
      <c r="BL244" s="282"/>
      <c r="BM244" s="282"/>
      <c r="BN244" s="282"/>
      <c r="BO244" s="282"/>
      <c r="BP244" s="282"/>
    </row>
    <row r="245" spans="1:68">
      <c r="A245" s="324"/>
      <c r="B245" s="324"/>
      <c r="C245" s="282"/>
      <c r="D245" s="282"/>
      <c r="E245" s="282"/>
      <c r="F245" s="282"/>
      <c r="G245" s="282"/>
      <c r="H245" s="282"/>
      <c r="I245" s="282"/>
      <c r="J245" s="282"/>
      <c r="K245" s="282"/>
      <c r="L245" s="282"/>
      <c r="M245" s="282"/>
      <c r="N245" s="282"/>
      <c r="O245" s="282"/>
      <c r="P245" s="282"/>
      <c r="Q245" s="282"/>
      <c r="R245" s="282"/>
      <c r="S245" s="282"/>
      <c r="T245" s="282"/>
      <c r="U245" s="282"/>
      <c r="V245" s="282"/>
      <c r="W245" s="282"/>
      <c r="X245" s="282"/>
      <c r="Y245" s="282"/>
      <c r="Z245" s="282"/>
      <c r="AA245" s="282"/>
      <c r="AB245" s="282"/>
      <c r="AC245" s="282"/>
      <c r="AD245" s="282"/>
      <c r="AE245" s="282"/>
      <c r="AF245" s="282"/>
      <c r="AG245" s="282"/>
      <c r="AH245" s="282"/>
      <c r="AI245" s="282"/>
      <c r="AJ245" s="282"/>
      <c r="AK245" s="282"/>
      <c r="AL245" s="282"/>
      <c r="AM245" s="282"/>
      <c r="AN245" s="282"/>
      <c r="AO245" s="282"/>
      <c r="AP245" s="282"/>
      <c r="AQ245" s="282"/>
      <c r="AR245" s="282"/>
      <c r="AS245" s="282"/>
      <c r="AT245" s="282"/>
      <c r="AU245" s="282"/>
      <c r="AV245" s="282"/>
      <c r="AW245" s="282"/>
      <c r="AX245" s="282"/>
      <c r="AY245" s="282"/>
      <c r="AZ245" s="282"/>
      <c r="BA245" s="282"/>
      <c r="BB245" s="282"/>
      <c r="BC245" s="282"/>
      <c r="BD245" s="282"/>
      <c r="BE245" s="282"/>
      <c r="BF245" s="282"/>
      <c r="BG245" s="282"/>
      <c r="BH245" s="282"/>
      <c r="BI245" s="282"/>
      <c r="BJ245" s="282"/>
      <c r="BK245" s="282"/>
      <c r="BL245" s="282"/>
      <c r="BM245" s="282"/>
      <c r="BN245" s="282"/>
      <c r="BO245" s="282"/>
      <c r="BP245" s="282"/>
    </row>
    <row r="246" spans="1:68">
      <c r="A246" s="324"/>
      <c r="B246" s="324"/>
      <c r="C246" s="282"/>
      <c r="D246" s="282"/>
      <c r="E246" s="282"/>
      <c r="F246" s="282"/>
      <c r="G246" s="282"/>
      <c r="H246" s="282"/>
      <c r="I246" s="282"/>
      <c r="J246" s="282"/>
      <c r="K246" s="282"/>
      <c r="L246" s="282"/>
      <c r="M246" s="282"/>
      <c r="N246" s="282"/>
      <c r="O246" s="282"/>
      <c r="P246" s="282"/>
      <c r="Q246" s="282"/>
      <c r="R246" s="282"/>
      <c r="S246" s="282"/>
      <c r="T246" s="282"/>
      <c r="U246" s="282"/>
      <c r="V246" s="282"/>
      <c r="W246" s="282"/>
      <c r="X246" s="282"/>
      <c r="Y246" s="282"/>
      <c r="Z246" s="282"/>
      <c r="AA246" s="282"/>
      <c r="AB246" s="282"/>
      <c r="AC246" s="282"/>
      <c r="AD246" s="282"/>
      <c r="AE246" s="282"/>
      <c r="AF246" s="282"/>
      <c r="AG246" s="282"/>
      <c r="AH246" s="282"/>
      <c r="AI246" s="282"/>
      <c r="AJ246" s="282"/>
      <c r="AK246" s="282"/>
      <c r="AL246" s="282"/>
      <c r="AM246" s="282"/>
      <c r="AN246" s="282"/>
      <c r="AO246" s="282"/>
      <c r="AP246" s="282"/>
      <c r="AQ246" s="282"/>
      <c r="AR246" s="282"/>
      <c r="AS246" s="282"/>
      <c r="AT246" s="282"/>
      <c r="AU246" s="282"/>
      <c r="AV246" s="282"/>
      <c r="AW246" s="282"/>
      <c r="AX246" s="282"/>
      <c r="AY246" s="282"/>
      <c r="AZ246" s="282"/>
      <c r="BA246" s="282"/>
      <c r="BB246" s="282"/>
      <c r="BC246" s="282"/>
      <c r="BD246" s="282"/>
      <c r="BE246" s="282"/>
      <c r="BF246" s="282"/>
      <c r="BG246" s="282"/>
      <c r="BH246" s="282"/>
      <c r="BI246" s="282"/>
      <c r="BJ246" s="282"/>
      <c r="BK246" s="282"/>
      <c r="BL246" s="282"/>
      <c r="BM246" s="282"/>
      <c r="BN246" s="282"/>
      <c r="BO246" s="282"/>
      <c r="BP246" s="282"/>
    </row>
    <row r="247" spans="1:68">
      <c r="A247" s="324"/>
      <c r="B247" s="324"/>
      <c r="C247" s="282"/>
      <c r="D247" s="282"/>
      <c r="E247" s="282"/>
      <c r="F247" s="282"/>
      <c r="G247" s="282"/>
      <c r="H247" s="282"/>
      <c r="I247" s="282"/>
      <c r="J247" s="282"/>
      <c r="K247" s="282"/>
      <c r="L247" s="282"/>
      <c r="M247" s="282"/>
      <c r="N247" s="282"/>
      <c r="O247" s="282"/>
      <c r="P247" s="282"/>
      <c r="Q247" s="282"/>
      <c r="R247" s="282"/>
      <c r="S247" s="282"/>
      <c r="T247" s="282"/>
      <c r="U247" s="282"/>
      <c r="V247" s="282"/>
      <c r="W247" s="282"/>
      <c r="X247" s="282"/>
      <c r="Y247" s="282"/>
      <c r="Z247" s="282"/>
      <c r="AA247" s="282"/>
      <c r="AB247" s="282"/>
      <c r="AC247" s="282"/>
      <c r="AD247" s="282"/>
      <c r="AE247" s="282"/>
      <c r="AF247" s="282"/>
      <c r="AG247" s="282"/>
      <c r="AH247" s="282"/>
      <c r="AI247" s="282"/>
      <c r="AJ247" s="282"/>
      <c r="AK247" s="282"/>
      <c r="AL247" s="282"/>
      <c r="AM247" s="282"/>
      <c r="AN247" s="282"/>
      <c r="AO247" s="282"/>
      <c r="AP247" s="282"/>
      <c r="AQ247" s="282"/>
      <c r="AR247" s="282"/>
      <c r="AS247" s="282"/>
      <c r="AT247" s="282"/>
      <c r="AU247" s="282"/>
      <c r="AV247" s="282"/>
      <c r="AW247" s="282"/>
      <c r="AX247" s="282"/>
      <c r="AY247" s="282"/>
      <c r="AZ247" s="282"/>
      <c r="BA247" s="282"/>
      <c r="BB247" s="282"/>
      <c r="BC247" s="282"/>
      <c r="BD247" s="282"/>
      <c r="BE247" s="282"/>
      <c r="BF247" s="282"/>
      <c r="BG247" s="282"/>
      <c r="BH247" s="282"/>
      <c r="BI247" s="282"/>
      <c r="BJ247" s="282"/>
      <c r="BK247" s="282"/>
      <c r="BL247" s="282"/>
      <c r="BM247" s="282"/>
      <c r="BN247" s="282"/>
      <c r="BO247" s="282"/>
      <c r="BP247" s="282"/>
    </row>
  </sheetData>
  <sheetProtection sheet="1" objects="1" scenarios="1"/>
  <protectedRanges>
    <protectedRange sqref="D53:E54" name="Zakres4"/>
    <protectedRange sqref="D35:E36 D38:E39" name="Zakres3"/>
    <protectedRange sqref="D17:E18" name="Zakres1"/>
    <protectedRange sqref="I1:K3 A3:B3" name="Zakres6"/>
  </protectedRanges>
  <mergeCells count="42">
    <mergeCell ref="A56:A58"/>
    <mergeCell ref="B56:B58"/>
    <mergeCell ref="A59:B61"/>
    <mergeCell ref="A47:A49"/>
    <mergeCell ref="B47:B49"/>
    <mergeCell ref="A50:A52"/>
    <mergeCell ref="B50:B52"/>
    <mergeCell ref="A53:A55"/>
    <mergeCell ref="B53:B55"/>
    <mergeCell ref="A38:A40"/>
    <mergeCell ref="B38:B40"/>
    <mergeCell ref="A41:A43"/>
    <mergeCell ref="B41:B43"/>
    <mergeCell ref="A44:A46"/>
    <mergeCell ref="B44:B46"/>
    <mergeCell ref="A29:A31"/>
    <mergeCell ref="B29:B31"/>
    <mergeCell ref="A32:A34"/>
    <mergeCell ref="B32:B34"/>
    <mergeCell ref="A35:A37"/>
    <mergeCell ref="B35:B37"/>
    <mergeCell ref="A20:A22"/>
    <mergeCell ref="B20:B22"/>
    <mergeCell ref="A23:A25"/>
    <mergeCell ref="B23:B25"/>
    <mergeCell ref="A26:A28"/>
    <mergeCell ref="B26:B28"/>
    <mergeCell ref="A11:A13"/>
    <mergeCell ref="B11:B13"/>
    <mergeCell ref="A14:A16"/>
    <mergeCell ref="B14:B16"/>
    <mergeCell ref="A17:A19"/>
    <mergeCell ref="B17:B19"/>
    <mergeCell ref="I1:K1"/>
    <mergeCell ref="I2:K2"/>
    <mergeCell ref="A3:E5"/>
    <mergeCell ref="I3:K3"/>
    <mergeCell ref="A7:A9"/>
    <mergeCell ref="B7:B9"/>
    <mergeCell ref="C7:C9"/>
    <mergeCell ref="D7:E7"/>
    <mergeCell ref="D9:E9"/>
  </mergeCells>
  <pageMargins left="0.77" right="0.46" top="0.54" bottom="0.51" header="0.5" footer="0.5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Grunty</vt:lpstr>
      <vt:lpstr>Użytki</vt:lpstr>
      <vt:lpstr>Budynki</vt:lpstr>
      <vt:lpstr>Lokale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Grala</dc:creator>
  <cp:lastModifiedBy>Agnieszka Grala</cp:lastModifiedBy>
  <dcterms:created xsi:type="dcterms:W3CDTF">2025-03-12T08:32:16Z</dcterms:created>
  <dcterms:modified xsi:type="dcterms:W3CDTF">2025-03-12T08:32:18Z</dcterms:modified>
</cp:coreProperties>
</file>